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2"/>
  <workbookPr defaultThemeVersion="124226"/>
  <bookViews>
    <workbookView xWindow="480" yWindow="60" windowWidth="15975" windowHeight="5790" tabRatio="912" activeTab="1"/>
  </bookViews>
  <sheets>
    <sheet name="Hướng dẫn Chuyển Graph sang HEX" sheetId="21" r:id="rId1"/>
    <sheet name="á - 16" sheetId="22" r:id="rId2"/>
  </sheets>
  <calcPr calcId="144525"/>
</workbook>
</file>

<file path=xl/calcChain.xml><?xml version="1.0" encoding="utf-8"?>
<calcChain xmlns="http://schemas.openxmlformats.org/spreadsheetml/2006/main">
  <c r="U36" i="22" l="1"/>
  <c r="U40" i="22" s="1"/>
  <c r="T36" i="22"/>
  <c r="T40" i="22" s="1"/>
  <c r="S36" i="22"/>
  <c r="S40" i="22" s="1"/>
  <c r="R36" i="22"/>
  <c r="R40" i="22" s="1"/>
  <c r="Q36" i="22"/>
  <c r="Q37" i="22" s="1"/>
  <c r="P36" i="22"/>
  <c r="P40" i="22" s="1"/>
  <c r="O36" i="22"/>
  <c r="O40" i="22" s="1"/>
  <c r="N36" i="22"/>
  <c r="N40" i="22" s="1"/>
  <c r="M36" i="22"/>
  <c r="M38" i="22" s="1"/>
  <c r="L36" i="22"/>
  <c r="L40" i="22" s="1"/>
  <c r="K36" i="22"/>
  <c r="K40" i="22" s="1"/>
  <c r="J36" i="22"/>
  <c r="J40" i="22" s="1"/>
  <c r="I36" i="22"/>
  <c r="I39" i="22" s="1"/>
  <c r="H36" i="22"/>
  <c r="H40" i="22" s="1"/>
  <c r="G36" i="22"/>
  <c r="G40" i="22" s="1"/>
  <c r="F36" i="22"/>
  <c r="F40" i="22" s="1"/>
  <c r="E36" i="22"/>
  <c r="E40" i="22" s="1"/>
  <c r="D36" i="22"/>
  <c r="D40" i="22" s="1"/>
  <c r="C36" i="22"/>
  <c r="C40" i="22" s="1"/>
  <c r="B36" i="22"/>
  <c r="B40" i="22" s="1"/>
  <c r="X33" i="22"/>
  <c r="W33" i="22"/>
  <c r="X32" i="22"/>
  <c r="W32" i="22"/>
  <c r="X31" i="22"/>
  <c r="W31" i="22"/>
  <c r="X30" i="22"/>
  <c r="W30" i="22"/>
  <c r="X29" i="22"/>
  <c r="W29" i="22"/>
  <c r="X28" i="22"/>
  <c r="W28" i="22"/>
  <c r="X27" i="22"/>
  <c r="W27" i="22"/>
  <c r="X26" i="22"/>
  <c r="W26" i="22"/>
  <c r="X25" i="22"/>
  <c r="W25" i="22"/>
  <c r="X24" i="22"/>
  <c r="W24" i="22"/>
  <c r="X23" i="22"/>
  <c r="W23" i="22"/>
  <c r="X22" i="22"/>
  <c r="W22" i="22"/>
  <c r="X21" i="22"/>
  <c r="W21" i="22"/>
  <c r="X20" i="22"/>
  <c r="W20" i="22"/>
  <c r="X19" i="22"/>
  <c r="W19" i="22"/>
  <c r="X18" i="22"/>
  <c r="W18" i="22"/>
  <c r="X17" i="22"/>
  <c r="W17" i="22"/>
  <c r="X16" i="22"/>
  <c r="W16" i="22"/>
  <c r="X15" i="22"/>
  <c r="W15" i="22"/>
  <c r="X14" i="22"/>
  <c r="W14" i="22"/>
  <c r="X13" i="22"/>
  <c r="W13" i="22"/>
  <c r="X12" i="22"/>
  <c r="W12" i="22"/>
  <c r="X11" i="22"/>
  <c r="W11" i="22"/>
  <c r="X10" i="22"/>
  <c r="W10" i="22"/>
  <c r="X9" i="22"/>
  <c r="W9" i="22"/>
  <c r="X8" i="22"/>
  <c r="W8" i="22"/>
  <c r="X7" i="22"/>
  <c r="W7" i="22"/>
  <c r="X6" i="22"/>
  <c r="W6" i="22"/>
  <c r="X5" i="22"/>
  <c r="W5" i="22"/>
  <c r="X4" i="22"/>
  <c r="W4" i="22"/>
  <c r="X3" i="22"/>
  <c r="W3" i="22"/>
  <c r="X2" i="22"/>
  <c r="W2" i="22"/>
  <c r="W24" i="21"/>
  <c r="X24" i="21"/>
  <c r="W25" i="21"/>
  <c r="X25" i="21"/>
  <c r="W26" i="21"/>
  <c r="X26" i="21"/>
  <c r="W27" i="21"/>
  <c r="X27" i="21"/>
  <c r="W28" i="21"/>
  <c r="X28" i="21"/>
  <c r="W29" i="21"/>
  <c r="X29" i="21"/>
  <c r="W30" i="21"/>
  <c r="X30" i="21"/>
  <c r="W31" i="21"/>
  <c r="X31" i="21"/>
  <c r="W32" i="21"/>
  <c r="X32" i="21"/>
  <c r="W33" i="21"/>
  <c r="X33" i="21"/>
  <c r="M36" i="21"/>
  <c r="M37" i="21" s="1"/>
  <c r="N36" i="21"/>
  <c r="O36" i="21"/>
  <c r="O39" i="21" s="1"/>
  <c r="P36" i="21"/>
  <c r="Q36" i="21"/>
  <c r="Q37" i="21" s="1"/>
  <c r="R36" i="21"/>
  <c r="S36" i="21"/>
  <c r="S39" i="21" s="1"/>
  <c r="T36" i="21"/>
  <c r="U36" i="21"/>
  <c r="U37" i="21" s="1"/>
  <c r="N37" i="21"/>
  <c r="P37" i="21"/>
  <c r="R37" i="21"/>
  <c r="T37" i="21"/>
  <c r="M38" i="21"/>
  <c r="N38" i="21"/>
  <c r="O38" i="21"/>
  <c r="P38" i="21"/>
  <c r="Q38" i="21"/>
  <c r="R38" i="21"/>
  <c r="S38" i="21"/>
  <c r="T38" i="21"/>
  <c r="U38" i="21"/>
  <c r="N39" i="21"/>
  <c r="P39" i="21"/>
  <c r="R39" i="21"/>
  <c r="T39" i="21"/>
  <c r="M40" i="21"/>
  <c r="N40" i="21"/>
  <c r="O40" i="21"/>
  <c r="P40" i="21"/>
  <c r="Q40" i="21"/>
  <c r="R40" i="21"/>
  <c r="S40" i="21"/>
  <c r="T40" i="21"/>
  <c r="U40" i="21"/>
  <c r="X2" i="21"/>
  <c r="X3" i="21"/>
  <c r="X4" i="21"/>
  <c r="X5" i="21"/>
  <c r="X6" i="21"/>
  <c r="X7" i="21"/>
  <c r="X8" i="21"/>
  <c r="X9" i="21"/>
  <c r="X10" i="21"/>
  <c r="X11" i="21"/>
  <c r="X12" i="21"/>
  <c r="X13" i="21"/>
  <c r="X14" i="21"/>
  <c r="X15" i="21"/>
  <c r="X16" i="21"/>
  <c r="X17" i="21"/>
  <c r="X18" i="21"/>
  <c r="X19" i="21"/>
  <c r="X20" i="21"/>
  <c r="X21" i="21"/>
  <c r="U37" i="22" l="1"/>
  <c r="M39" i="22"/>
  <c r="E38" i="22"/>
  <c r="Q39" i="22"/>
  <c r="E37" i="22"/>
  <c r="Q38" i="22"/>
  <c r="I40" i="22"/>
  <c r="B42" i="22"/>
  <c r="K48" i="22" s="1"/>
  <c r="I37" i="22"/>
  <c r="U38" i="22"/>
  <c r="M40" i="22"/>
  <c r="M37" i="22"/>
  <c r="I38" i="22"/>
  <c r="E39" i="22"/>
  <c r="U39" i="22"/>
  <c r="Q40" i="22"/>
  <c r="C37" i="22"/>
  <c r="G37" i="22"/>
  <c r="K37" i="22"/>
  <c r="O37" i="22"/>
  <c r="S37" i="22"/>
  <c r="C38" i="22"/>
  <c r="G38" i="22"/>
  <c r="K38" i="22"/>
  <c r="O38" i="22"/>
  <c r="S38" i="22"/>
  <c r="C39" i="22"/>
  <c r="G39" i="22"/>
  <c r="K39" i="22"/>
  <c r="O39" i="22"/>
  <c r="S39" i="22"/>
  <c r="B37" i="22"/>
  <c r="F37" i="22"/>
  <c r="J37" i="22"/>
  <c r="N37" i="22"/>
  <c r="R37" i="22"/>
  <c r="B38" i="22"/>
  <c r="F38" i="22"/>
  <c r="J38" i="22"/>
  <c r="N38" i="22"/>
  <c r="R38" i="22"/>
  <c r="B39" i="22"/>
  <c r="F39" i="22"/>
  <c r="J39" i="22"/>
  <c r="N39" i="22"/>
  <c r="R39" i="22"/>
  <c r="D37" i="22"/>
  <c r="H37" i="22"/>
  <c r="L37" i="22"/>
  <c r="P37" i="22"/>
  <c r="T37" i="22"/>
  <c r="D38" i="22"/>
  <c r="H38" i="22"/>
  <c r="L38" i="22"/>
  <c r="P38" i="22"/>
  <c r="T38" i="22"/>
  <c r="D39" i="22"/>
  <c r="H39" i="22"/>
  <c r="L39" i="22"/>
  <c r="P39" i="22"/>
  <c r="T39" i="22"/>
  <c r="U39" i="21"/>
  <c r="Q39" i="21"/>
  <c r="M39" i="21"/>
  <c r="S37" i="21"/>
  <c r="O37" i="21"/>
  <c r="D45" i="22" l="1"/>
  <c r="F47" i="22"/>
  <c r="H47" i="22"/>
  <c r="G48" i="22"/>
  <c r="C47" i="22"/>
  <c r="R47" i="22"/>
  <c r="I47" i="22"/>
  <c r="L46" i="22"/>
  <c r="C42" i="22"/>
  <c r="Q48" i="22"/>
  <c r="D48" i="22"/>
  <c r="K47" i="22"/>
  <c r="T45" i="22"/>
  <c r="K45" i="22"/>
  <c r="T48" i="22"/>
  <c r="F48" i="22"/>
  <c r="T47" i="22"/>
  <c r="S46" i="22"/>
  <c r="J46" i="22"/>
  <c r="Q45" i="22"/>
  <c r="P47" i="22"/>
  <c r="F46" i="22"/>
  <c r="C46" i="22"/>
  <c r="D47" i="22"/>
  <c r="L47" i="22"/>
  <c r="M46" i="22"/>
  <c r="H45" i="22"/>
  <c r="G46" i="22"/>
  <c r="B47" i="22"/>
  <c r="A47" i="22" s="1"/>
  <c r="E48" i="22"/>
  <c r="U48" i="22"/>
  <c r="O45" i="22"/>
  <c r="N46" i="22"/>
  <c r="M47" i="22"/>
  <c r="H48" i="22"/>
  <c r="E45" i="22"/>
  <c r="U45" i="22"/>
  <c r="P46" i="22"/>
  <c r="O47" i="22"/>
  <c r="J48" i="22"/>
  <c r="U46" i="22"/>
  <c r="F45" i="22"/>
  <c r="C45" i="22"/>
  <c r="I46" i="22"/>
  <c r="Q46" i="22"/>
  <c r="R45" i="22"/>
  <c r="L45" i="22"/>
  <c r="K46" i="22"/>
  <c r="J47" i="22"/>
  <c r="I48" i="22"/>
  <c r="S48" i="22"/>
  <c r="S45" i="22"/>
  <c r="R46" i="22"/>
  <c r="Q47" i="22"/>
  <c r="L48" i="22"/>
  <c r="I45" i="22"/>
  <c r="D46" i="22"/>
  <c r="T46" i="22"/>
  <c r="S47" i="22"/>
  <c r="N48" i="22"/>
  <c r="E46" i="22"/>
  <c r="O48" i="22"/>
  <c r="N45" i="22"/>
  <c r="C48" i="22"/>
  <c r="A48" i="22" s="1"/>
  <c r="B45" i="22"/>
  <c r="P45" i="22"/>
  <c r="O46" i="22"/>
  <c r="N47" i="22"/>
  <c r="M48" i="22"/>
  <c r="G45" i="22"/>
  <c r="B46" i="22"/>
  <c r="E47" i="22"/>
  <c r="U47" i="22"/>
  <c r="P48" i="22"/>
  <c r="M45" i="22"/>
  <c r="H46" i="22"/>
  <c r="G47" i="22"/>
  <c r="B48" i="22"/>
  <c r="R48" i="22"/>
  <c r="J45" i="22"/>
  <c r="A45" i="22" s="1"/>
  <c r="A46" i="22" l="1"/>
  <c r="A51" i="22" s="1"/>
  <c r="X23" i="21" l="1"/>
  <c r="X22" i="21"/>
  <c r="W15" i="21"/>
  <c r="W10" i="21"/>
  <c r="W6" i="21"/>
  <c r="W23" i="21"/>
  <c r="W16" i="21"/>
  <c r="W19" i="21"/>
  <c r="W12" i="21"/>
  <c r="W18" i="21"/>
  <c r="W4" i="21"/>
  <c r="W21" i="21"/>
  <c r="W3" i="21"/>
  <c r="W20" i="21"/>
  <c r="W9" i="21"/>
  <c r="B36" i="21"/>
  <c r="B40" i="21" s="1"/>
  <c r="D36" i="21"/>
  <c r="D39" i="21" s="1"/>
  <c r="J36" i="21"/>
  <c r="J37" i="21" s="1"/>
  <c r="W11" i="21"/>
  <c r="W13" i="21"/>
  <c r="W17" i="21"/>
  <c r="E36" i="21"/>
  <c r="E37" i="21" s="1"/>
  <c r="I36" i="21"/>
  <c r="I37" i="21" s="1"/>
  <c r="F36" i="21"/>
  <c r="F40" i="21" s="1"/>
  <c r="W8" i="21"/>
  <c r="W7" i="21"/>
  <c r="H36" i="21"/>
  <c r="H38" i="21" s="1"/>
  <c r="W5" i="21"/>
  <c r="W22" i="21"/>
  <c r="L36" i="21"/>
  <c r="L37" i="21" s="1"/>
  <c r="W14" i="21"/>
  <c r="C36" i="21"/>
  <c r="C37" i="21" s="1"/>
  <c r="G36" i="21"/>
  <c r="G39" i="21" s="1"/>
  <c r="K36" i="21"/>
  <c r="K39" i="21" s="1"/>
  <c r="W2" i="21"/>
  <c r="J40" i="21" l="1"/>
  <c r="B42" i="21"/>
  <c r="F38" i="21"/>
  <c r="J39" i="21"/>
  <c r="C38" i="21"/>
  <c r="E38" i="21"/>
  <c r="I39" i="21"/>
  <c r="L38" i="21"/>
  <c r="I38" i="21"/>
  <c r="K37" i="21"/>
  <c r="L40" i="21"/>
  <c r="J38" i="21"/>
  <c r="C39" i="21"/>
  <c r="E39" i="21"/>
  <c r="K40" i="21"/>
  <c r="H40" i="21"/>
  <c r="G38" i="21"/>
  <c r="H37" i="21"/>
  <c r="G37" i="21"/>
  <c r="D38" i="21"/>
  <c r="K38" i="21"/>
  <c r="H39" i="21"/>
  <c r="F39" i="21"/>
  <c r="L39" i="21"/>
  <c r="G40" i="21"/>
  <c r="I40" i="21"/>
  <c r="C40" i="21"/>
  <c r="D40" i="21"/>
  <c r="B37" i="21"/>
  <c r="E40" i="21"/>
  <c r="D37" i="21"/>
  <c r="F37" i="21"/>
  <c r="B39" i="21"/>
  <c r="B38" i="21"/>
  <c r="K46" i="21" l="1"/>
  <c r="P45" i="21"/>
  <c r="T45" i="21"/>
  <c r="O46" i="21"/>
  <c r="S46" i="21"/>
  <c r="N47" i="21"/>
  <c r="R47" i="21"/>
  <c r="M48" i="21"/>
  <c r="Q48" i="21"/>
  <c r="M45" i="21"/>
  <c r="Q45" i="21"/>
  <c r="U45" i="21"/>
  <c r="P46" i="21"/>
  <c r="T46" i="21"/>
  <c r="O47" i="21"/>
  <c r="S47" i="21"/>
  <c r="N48" i="21"/>
  <c r="R48" i="21"/>
  <c r="M46" i="21"/>
  <c r="U46" i="21"/>
  <c r="T47" i="21"/>
  <c r="S48" i="21"/>
  <c r="N45" i="21"/>
  <c r="R45" i="21"/>
  <c r="Q46" i="21"/>
  <c r="P47" i="21"/>
  <c r="O48" i="21"/>
  <c r="O45" i="21"/>
  <c r="S45" i="21"/>
  <c r="N46" i="21"/>
  <c r="R46" i="21"/>
  <c r="M47" i="21"/>
  <c r="Q47" i="21"/>
  <c r="U47" i="21"/>
  <c r="P48" i="21"/>
  <c r="T48" i="21"/>
  <c r="U48" i="21"/>
  <c r="E46" i="21"/>
  <c r="D46" i="21"/>
  <c r="J47" i="21"/>
  <c r="I45" i="21"/>
  <c r="G48" i="21"/>
  <c r="D45" i="21"/>
  <c r="B45" i="21"/>
  <c r="H45" i="21"/>
  <c r="H47" i="21"/>
  <c r="E47" i="21"/>
  <c r="L45" i="21"/>
  <c r="F46" i="21"/>
  <c r="E48" i="21"/>
  <c r="D48" i="21"/>
  <c r="I46" i="21"/>
  <c r="L46" i="21"/>
  <c r="C47" i="21"/>
  <c r="G46" i="21"/>
  <c r="H46" i="21"/>
  <c r="K47" i="21"/>
  <c r="L48" i="21"/>
  <c r="F48" i="21"/>
  <c r="B48" i="21"/>
  <c r="C42" i="21"/>
  <c r="G45" i="21"/>
  <c r="B46" i="21"/>
  <c r="B47" i="21"/>
  <c r="C48" i="21"/>
  <c r="H48" i="21"/>
  <c r="I47" i="21"/>
  <c r="D47" i="21"/>
  <c r="I48" i="21"/>
  <c r="K45" i="21"/>
  <c r="J46" i="21"/>
  <c r="E45" i="21"/>
  <c r="G47" i="21"/>
  <c r="F45" i="21"/>
  <c r="F47" i="21"/>
  <c r="C45" i="21"/>
  <c r="J48" i="21"/>
  <c r="K48" i="21"/>
  <c r="L47" i="21"/>
  <c r="J45" i="21"/>
  <c r="C46" i="21"/>
  <c r="A48" i="21" l="1"/>
  <c r="A45" i="21"/>
  <c r="A47" i="21"/>
  <c r="A46" i="21"/>
  <c r="A51" i="21" l="1"/>
</calcChain>
</file>

<file path=xl/sharedStrings.xml><?xml version="1.0" encoding="utf-8"?>
<sst xmlns="http://schemas.openxmlformats.org/spreadsheetml/2006/main" count="1341" uniqueCount="38">
  <si>
    <t>Col0</t>
  </si>
  <si>
    <t>Col1</t>
  </si>
  <si>
    <t>Col2</t>
  </si>
  <si>
    <t>Col3</t>
  </si>
  <si>
    <t>Col4</t>
  </si>
  <si>
    <t>Col5</t>
  </si>
  <si>
    <t>Col6</t>
  </si>
  <si>
    <t>Col7</t>
  </si>
  <si>
    <t>Col8</t>
  </si>
  <si>
    <t>Col9</t>
  </si>
  <si>
    <t>Col10</t>
  </si>
  <si>
    <t>Col11</t>
  </si>
  <si>
    <t>Col12</t>
  </si>
  <si>
    <t>Col13</t>
  </si>
  <si>
    <t>Col14</t>
  </si>
  <si>
    <t>Col15</t>
  </si>
  <si>
    <t>Col16</t>
  </si>
  <si>
    <t>Col17</t>
  </si>
  <si>
    <t>Col18</t>
  </si>
  <si>
    <t>Col19</t>
  </si>
  <si>
    <t>Row0-7</t>
  </si>
  <si>
    <t>Row8-15</t>
  </si>
  <si>
    <t>Row16-23</t>
  </si>
  <si>
    <t>Row24-31</t>
  </si>
  <si>
    <t>Width</t>
  </si>
  <si>
    <t>Copy this:</t>
  </si>
  <si>
    <t xml:space="preserve">Max </t>
  </si>
  <si>
    <t>2^x</t>
  </si>
  <si>
    <t>1</t>
  </si>
  <si>
    <t>0</t>
  </si>
  <si>
    <t>Height</t>
  </si>
  <si>
    <t>Chú ý</t>
  </si>
  <si>
    <t>Bước 1</t>
  </si>
  <si>
    <t>Sao chép phần đồ họa ký tự từ file Nguon.xlsx</t>
  </si>
  <si>
    <t>Sử dụng Ctrl + c</t>
  </si>
  <si>
    <t>Bước 2</t>
  </si>
  <si>
    <t>Dán vào phần đồ họa của file này</t>
  </si>
  <si>
    <t>Sử dụng lệnh dán giá trị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</si>
</sst>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5">
    <font>
      <sz val="11"/>
      <color theme="1"/>
      <name val="Calibri"/>
      <family val="2"/>
      <scheme val="minor"/>
    </font>
    <font>
      <b/>
      <sz val="11"/>
      <color rgb="FFFFFFFF"/>
      <name val="Liberation Sans"/>
    </font>
    <font>
      <b/>
      <sz val="8"/>
      <color rgb="FFFF3333"/>
      <name val="Liberation Sans"/>
    </font>
    <font>
      <b/>
      <sz val="11"/>
      <color theme="1"/>
      <name val="Liberation Sans"/>
    </font>
    <font>
      <sz val="11"/>
      <color rgb="FF999999"/>
      <name val="Liberation Sans"/>
    </font>
  </fonts>
  <fills count="5">
    <fill>
      <patternFill patternType="none"/>
    </fill>
    <fill>
      <patternFill patternType="gray125"/>
    </fill>
    <fill>
      <patternFill patternType="solid">
        <fgColor rgb="FF000000"/>
        <bgColor rgb="FF000000"/>
      </patternFill>
    </fill>
    <fill>
      <patternFill patternType="solid">
        <fgColor rgb="FF83CAFF"/>
        <bgColor rgb="FF83CAFF"/>
      </patternFill>
    </fill>
    <fill>
      <patternFill patternType="solid">
        <fgColor rgb="FFFFFF00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17">
    <xf numFmtId="0" fontId="0" fillId="0" borderId="0" xfId="0"/>
    <xf numFmtId="0" fontId="1" fillId="2" borderId="0" xfId="0" applyFont="1" applyFill="1" applyAlignment="1">
      <alignment horizontal="center"/>
    </xf>
    <xf numFmtId="0" fontId="1" fillId="2" borderId="0" xfId="0" applyFont="1" applyFill="1" applyAlignment="1">
      <alignment vertical="center"/>
    </xf>
    <xf numFmtId="0" fontId="0" fillId="0" borderId="0" xfId="0" applyAlignment="1">
      <alignment horizontal="center" vertical="center"/>
    </xf>
    <xf numFmtId="0" fontId="1" fillId="2" borderId="0" xfId="0" applyFont="1" applyFill="1" applyAlignment="1">
      <alignment horizontal="left" vertical="center"/>
    </xf>
    <xf numFmtId="0" fontId="0" fillId="0" borderId="0" xfId="0" applyAlignment="1">
      <alignment vertical="center"/>
    </xf>
    <xf numFmtId="0" fontId="2" fillId="0" borderId="0" xfId="0" applyFont="1" applyAlignment="1">
      <alignment horizontal="center"/>
    </xf>
    <xf numFmtId="0" fontId="0" fillId="0" borderId="0" xfId="0" applyAlignment="1">
      <alignment horizontal="left"/>
    </xf>
    <xf numFmtId="0" fontId="2" fillId="0" borderId="0" xfId="0" applyFont="1"/>
    <xf numFmtId="0" fontId="3" fillId="3" borderId="0" xfId="0" applyFont="1" applyFill="1" applyAlignment="1">
      <alignment horizontal="center"/>
    </xf>
    <xf numFmtId="0" fontId="2" fillId="0" borderId="0" xfId="0" applyFont="1" applyAlignment="1">
      <alignment horizontal="left"/>
    </xf>
    <xf numFmtId="0" fontId="4" fillId="0" borderId="0" xfId="0" applyFont="1" applyAlignment="1">
      <alignment horizontal="center"/>
    </xf>
    <xf numFmtId="0" fontId="2" fillId="0" borderId="0" xfId="0" applyFont="1" applyAlignment="1">
      <alignment horizontal="center" vertical="center"/>
    </xf>
    <xf numFmtId="0" fontId="0" fillId="0" borderId="0" xfId="0" applyAlignment="1">
      <alignment horizontal="left" vertical="top"/>
    </xf>
    <xf numFmtId="0" fontId="0" fillId="0" borderId="0" xfId="0" applyAlignment="1">
      <alignment horizontal="center"/>
    </xf>
    <xf numFmtId="0" fontId="0" fillId="0" borderId="0" xfId="0" applyAlignment="1">
      <alignment horizontal="left" vertical="center"/>
    </xf>
    <xf numFmtId="0" fontId="0" fillId="4" borderId="0" xfId="0" applyFill="1" applyAlignment="1">
      <alignment horizontal="left" vertical="center"/>
    </xf>
  </cellXfs>
  <cellStyles count="1">
    <cellStyle name="Normal" xfId="0" builtinId="0"/>
  </cellStyles>
  <dxfs count="50">
    <dxf>
      <fill>
        <patternFill>
          <bgColor theme="1" tint="0.499984740745262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ont>
        <color theme="1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ill>
        <patternFill>
          <bgColor theme="1" tint="0.499984740745262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  <dxf>
      <font>
        <b/>
        <color rgb="FFFF6600"/>
      </font>
      <fill>
        <patternFill patternType="solid">
          <fgColor rgb="FF999999"/>
          <bgColor rgb="FF999999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calcChain" Target="calcChain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55</xdr:row>
      <xdr:rowOff>1</xdr:rowOff>
    </xdr:from>
    <xdr:to>
      <xdr:col>13</xdr:col>
      <xdr:colOff>484909</xdr:colOff>
      <xdr:row>77</xdr:row>
      <xdr:rowOff>143593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264227" y="20400819"/>
          <a:ext cx="6199909" cy="4334592"/>
        </a:xfrm>
        <a:prstGeom prst="rect">
          <a:avLst/>
        </a:prstGeom>
      </xdr:spPr>
    </xdr:pic>
    <xdr:clientData/>
  </xdr:twoCellAnchor>
  <xdr:twoCellAnchor editAs="oneCell">
    <xdr:from>
      <xdr:col>2</xdr:col>
      <xdr:colOff>1</xdr:colOff>
      <xdr:row>80</xdr:row>
      <xdr:rowOff>1</xdr:rowOff>
    </xdr:from>
    <xdr:to>
      <xdr:col>15</xdr:col>
      <xdr:colOff>397316</xdr:colOff>
      <xdr:row>107</xdr:row>
      <xdr:rowOff>180975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57301" y="25250776"/>
          <a:ext cx="7083865" cy="532447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160"/>
  <sheetViews>
    <sheetView topLeftCell="A28" zoomScale="85" zoomScaleNormal="85" workbookViewId="0">
      <selection activeCell="Z36" sqref="Z36"/>
    </sheetView>
  </sheetViews>
  <sheetFormatPr defaultColWidth="12.140625" defaultRowHeight="15"/>
  <cols>
    <col min="1" max="1" width="11.140625" customWidth="1"/>
    <col min="2" max="21" width="7.7109375" style="14" customWidth="1"/>
    <col min="22" max="22" width="7.7109375" style="7" customWidth="1"/>
    <col min="23" max="23" width="8.42578125" style="3" customWidth="1"/>
    <col min="24" max="24" width="6.28515625" style="3" customWidth="1"/>
    <col min="25" max="25" width="5.7109375" customWidth="1"/>
    <col min="26" max="26" width="12.140625" customWidth="1"/>
    <col min="255" max="255" width="12.140625" customWidth="1"/>
    <col min="256" max="275" width="7.5703125" customWidth="1"/>
    <col min="276" max="276" width="12.140625" customWidth="1"/>
    <col min="511" max="511" width="12.140625" customWidth="1"/>
    <col min="512" max="531" width="7.5703125" customWidth="1"/>
    <col min="532" max="532" width="12.140625" customWidth="1"/>
    <col min="767" max="767" width="12.140625" customWidth="1"/>
    <col min="768" max="787" width="7.5703125" customWidth="1"/>
    <col min="788" max="788" width="12.140625" customWidth="1"/>
    <col min="1023" max="1023" width="12.140625" customWidth="1"/>
    <col min="1024" max="1043" width="7.5703125" customWidth="1"/>
    <col min="1044" max="1044" width="12.140625" customWidth="1"/>
    <col min="1279" max="1279" width="12.140625" customWidth="1"/>
    <col min="1280" max="1299" width="7.5703125" customWidth="1"/>
    <col min="1300" max="1300" width="12.140625" customWidth="1"/>
    <col min="1535" max="1535" width="12.140625" customWidth="1"/>
    <col min="1536" max="1555" width="7.5703125" customWidth="1"/>
    <col min="1556" max="1556" width="12.140625" customWidth="1"/>
    <col min="1791" max="1791" width="12.140625" customWidth="1"/>
    <col min="1792" max="1811" width="7.5703125" customWidth="1"/>
    <col min="1812" max="1812" width="12.140625" customWidth="1"/>
    <col min="2047" max="2047" width="12.140625" customWidth="1"/>
    <col min="2048" max="2067" width="7.5703125" customWidth="1"/>
    <col min="2068" max="2068" width="12.140625" customWidth="1"/>
    <col min="2303" max="2303" width="12.140625" customWidth="1"/>
    <col min="2304" max="2323" width="7.5703125" customWidth="1"/>
    <col min="2324" max="2324" width="12.140625" customWidth="1"/>
    <col min="2559" max="2559" width="12.140625" customWidth="1"/>
    <col min="2560" max="2579" width="7.5703125" customWidth="1"/>
    <col min="2580" max="2580" width="12.140625" customWidth="1"/>
    <col min="2815" max="2815" width="12.140625" customWidth="1"/>
    <col min="2816" max="2835" width="7.5703125" customWidth="1"/>
    <col min="2836" max="2836" width="12.140625" customWidth="1"/>
    <col min="3071" max="3071" width="12.140625" customWidth="1"/>
    <col min="3072" max="3091" width="7.5703125" customWidth="1"/>
    <col min="3092" max="3092" width="12.140625" customWidth="1"/>
    <col min="3327" max="3327" width="12.140625" customWidth="1"/>
    <col min="3328" max="3347" width="7.5703125" customWidth="1"/>
    <col min="3348" max="3348" width="12.140625" customWidth="1"/>
    <col min="3583" max="3583" width="12.140625" customWidth="1"/>
    <col min="3584" max="3603" width="7.5703125" customWidth="1"/>
    <col min="3604" max="3604" width="12.140625" customWidth="1"/>
    <col min="3839" max="3839" width="12.140625" customWidth="1"/>
    <col min="3840" max="3859" width="7.5703125" customWidth="1"/>
    <col min="3860" max="3860" width="12.140625" customWidth="1"/>
    <col min="4095" max="4095" width="12.140625" customWidth="1"/>
    <col min="4096" max="4115" width="7.5703125" customWidth="1"/>
    <col min="4116" max="4116" width="12.140625" customWidth="1"/>
    <col min="4351" max="4351" width="12.140625" customWidth="1"/>
    <col min="4352" max="4371" width="7.5703125" customWidth="1"/>
    <col min="4372" max="4372" width="12.140625" customWidth="1"/>
    <col min="4607" max="4607" width="12.140625" customWidth="1"/>
    <col min="4608" max="4627" width="7.5703125" customWidth="1"/>
    <col min="4628" max="4628" width="12.140625" customWidth="1"/>
    <col min="4863" max="4863" width="12.140625" customWidth="1"/>
    <col min="4864" max="4883" width="7.5703125" customWidth="1"/>
    <col min="4884" max="4884" width="12.140625" customWidth="1"/>
    <col min="5119" max="5119" width="12.140625" customWidth="1"/>
    <col min="5120" max="5139" width="7.5703125" customWidth="1"/>
    <col min="5140" max="5140" width="12.140625" customWidth="1"/>
    <col min="5375" max="5375" width="12.140625" customWidth="1"/>
    <col min="5376" max="5395" width="7.5703125" customWidth="1"/>
    <col min="5396" max="5396" width="12.140625" customWidth="1"/>
    <col min="5631" max="5631" width="12.140625" customWidth="1"/>
    <col min="5632" max="5651" width="7.5703125" customWidth="1"/>
    <col min="5652" max="5652" width="12.140625" customWidth="1"/>
    <col min="5887" max="5887" width="12.140625" customWidth="1"/>
    <col min="5888" max="5907" width="7.5703125" customWidth="1"/>
    <col min="5908" max="5908" width="12.140625" customWidth="1"/>
    <col min="6143" max="6143" width="12.140625" customWidth="1"/>
    <col min="6144" max="6163" width="7.5703125" customWidth="1"/>
    <col min="6164" max="6164" width="12.140625" customWidth="1"/>
    <col min="6399" max="6399" width="12.140625" customWidth="1"/>
    <col min="6400" max="6419" width="7.5703125" customWidth="1"/>
    <col min="6420" max="6420" width="12.140625" customWidth="1"/>
    <col min="6655" max="6655" width="12.140625" customWidth="1"/>
    <col min="6656" max="6675" width="7.5703125" customWidth="1"/>
    <col min="6676" max="6676" width="12.140625" customWidth="1"/>
    <col min="6911" max="6911" width="12.140625" customWidth="1"/>
    <col min="6912" max="6931" width="7.5703125" customWidth="1"/>
    <col min="6932" max="6932" width="12.140625" customWidth="1"/>
    <col min="7167" max="7167" width="12.140625" customWidth="1"/>
    <col min="7168" max="7187" width="7.5703125" customWidth="1"/>
    <col min="7188" max="7188" width="12.140625" customWidth="1"/>
    <col min="7423" max="7423" width="12.140625" customWidth="1"/>
    <col min="7424" max="7443" width="7.5703125" customWidth="1"/>
    <col min="7444" max="7444" width="12.140625" customWidth="1"/>
    <col min="7679" max="7679" width="12.140625" customWidth="1"/>
    <col min="7680" max="7699" width="7.5703125" customWidth="1"/>
    <col min="7700" max="7700" width="12.140625" customWidth="1"/>
    <col min="7935" max="7935" width="12.140625" customWidth="1"/>
    <col min="7936" max="7955" width="7.5703125" customWidth="1"/>
    <col min="7956" max="7956" width="12.140625" customWidth="1"/>
    <col min="8191" max="8191" width="12.140625" customWidth="1"/>
    <col min="8192" max="8211" width="7.5703125" customWidth="1"/>
    <col min="8212" max="8212" width="12.140625" customWidth="1"/>
    <col min="8447" max="8447" width="12.140625" customWidth="1"/>
    <col min="8448" max="8467" width="7.5703125" customWidth="1"/>
    <col min="8468" max="8468" width="12.140625" customWidth="1"/>
    <col min="8703" max="8703" width="12.140625" customWidth="1"/>
    <col min="8704" max="8723" width="7.5703125" customWidth="1"/>
    <col min="8724" max="8724" width="12.140625" customWidth="1"/>
    <col min="8959" max="8959" width="12.140625" customWidth="1"/>
    <col min="8960" max="8979" width="7.5703125" customWidth="1"/>
    <col min="8980" max="8980" width="12.140625" customWidth="1"/>
    <col min="9215" max="9215" width="12.140625" customWidth="1"/>
    <col min="9216" max="9235" width="7.5703125" customWidth="1"/>
    <col min="9236" max="9236" width="12.140625" customWidth="1"/>
    <col min="9471" max="9471" width="12.140625" customWidth="1"/>
    <col min="9472" max="9491" width="7.5703125" customWidth="1"/>
    <col min="9492" max="9492" width="12.140625" customWidth="1"/>
    <col min="9727" max="9727" width="12.140625" customWidth="1"/>
    <col min="9728" max="9747" width="7.5703125" customWidth="1"/>
    <col min="9748" max="9748" width="12.140625" customWidth="1"/>
    <col min="9983" max="9983" width="12.140625" customWidth="1"/>
    <col min="9984" max="10003" width="7.5703125" customWidth="1"/>
    <col min="10004" max="10004" width="12.140625" customWidth="1"/>
    <col min="10239" max="10239" width="12.140625" customWidth="1"/>
    <col min="10240" max="10259" width="7.5703125" customWidth="1"/>
    <col min="10260" max="10260" width="12.140625" customWidth="1"/>
    <col min="10495" max="10495" width="12.140625" customWidth="1"/>
    <col min="10496" max="10515" width="7.5703125" customWidth="1"/>
    <col min="10516" max="10516" width="12.140625" customWidth="1"/>
    <col min="10751" max="10751" width="12.140625" customWidth="1"/>
    <col min="10752" max="10771" width="7.5703125" customWidth="1"/>
    <col min="10772" max="10772" width="12.140625" customWidth="1"/>
    <col min="11007" max="11007" width="12.140625" customWidth="1"/>
    <col min="11008" max="11027" width="7.5703125" customWidth="1"/>
    <col min="11028" max="11028" width="12.140625" customWidth="1"/>
    <col min="11263" max="11263" width="12.140625" customWidth="1"/>
    <col min="11264" max="11283" width="7.5703125" customWidth="1"/>
    <col min="11284" max="11284" width="12.140625" customWidth="1"/>
    <col min="11519" max="11519" width="12.140625" customWidth="1"/>
    <col min="11520" max="11539" width="7.5703125" customWidth="1"/>
    <col min="11540" max="11540" width="12.140625" customWidth="1"/>
    <col min="11775" max="11775" width="12.140625" customWidth="1"/>
    <col min="11776" max="11795" width="7.5703125" customWidth="1"/>
    <col min="11796" max="11796" width="12.140625" customWidth="1"/>
    <col min="12031" max="12031" width="12.140625" customWidth="1"/>
    <col min="12032" max="12051" width="7.5703125" customWidth="1"/>
    <col min="12052" max="12052" width="12.140625" customWidth="1"/>
    <col min="12287" max="12287" width="12.140625" customWidth="1"/>
    <col min="12288" max="12307" width="7.5703125" customWidth="1"/>
    <col min="12308" max="12308" width="12.140625" customWidth="1"/>
    <col min="12543" max="12543" width="12.140625" customWidth="1"/>
    <col min="12544" max="12563" width="7.5703125" customWidth="1"/>
    <col min="12564" max="12564" width="12.140625" customWidth="1"/>
    <col min="12799" max="12799" width="12.140625" customWidth="1"/>
    <col min="12800" max="12819" width="7.5703125" customWidth="1"/>
    <col min="12820" max="12820" width="12.140625" customWidth="1"/>
    <col min="13055" max="13055" width="12.140625" customWidth="1"/>
    <col min="13056" max="13075" width="7.5703125" customWidth="1"/>
    <col min="13076" max="13076" width="12.140625" customWidth="1"/>
    <col min="13311" max="13311" width="12.140625" customWidth="1"/>
    <col min="13312" max="13331" width="7.5703125" customWidth="1"/>
    <col min="13332" max="13332" width="12.140625" customWidth="1"/>
    <col min="13567" max="13567" width="12.140625" customWidth="1"/>
    <col min="13568" max="13587" width="7.5703125" customWidth="1"/>
    <col min="13588" max="13588" width="12.140625" customWidth="1"/>
    <col min="13823" max="13823" width="12.140625" customWidth="1"/>
    <col min="13824" max="13843" width="7.5703125" customWidth="1"/>
    <col min="13844" max="13844" width="12.140625" customWidth="1"/>
    <col min="14079" max="14079" width="12.140625" customWidth="1"/>
    <col min="14080" max="14099" width="7.5703125" customWidth="1"/>
    <col min="14100" max="14100" width="12.140625" customWidth="1"/>
    <col min="14335" max="14335" width="12.140625" customWidth="1"/>
    <col min="14336" max="14355" width="7.5703125" customWidth="1"/>
    <col min="14356" max="14356" width="12.140625" customWidth="1"/>
    <col min="14591" max="14591" width="12.140625" customWidth="1"/>
    <col min="14592" max="14611" width="7.5703125" customWidth="1"/>
    <col min="14612" max="14612" width="12.140625" customWidth="1"/>
    <col min="14847" max="14847" width="12.140625" customWidth="1"/>
    <col min="14848" max="14867" width="7.5703125" customWidth="1"/>
    <col min="14868" max="14868" width="12.140625" customWidth="1"/>
    <col min="15103" max="15103" width="12.140625" customWidth="1"/>
    <col min="15104" max="15123" width="7.5703125" customWidth="1"/>
    <col min="15124" max="15124" width="12.140625" customWidth="1"/>
    <col min="15359" max="15359" width="12.140625" customWidth="1"/>
    <col min="15360" max="15379" width="7.5703125" customWidth="1"/>
    <col min="15380" max="15380" width="12.140625" customWidth="1"/>
    <col min="15615" max="15615" width="12.140625" customWidth="1"/>
    <col min="15616" max="15635" width="7.5703125" customWidth="1"/>
    <col min="15636" max="15636" width="12.140625" customWidth="1"/>
    <col min="15871" max="15871" width="12.140625" customWidth="1"/>
    <col min="15872" max="15891" width="7.5703125" customWidth="1"/>
    <col min="15892" max="15892" width="12.140625" customWidth="1"/>
    <col min="16127" max="16127" width="12.140625" customWidth="1"/>
    <col min="16128" max="16147" width="7.5703125" customWidth="1"/>
    <col min="16148" max="16148" width="12.140625" customWidth="1"/>
  </cols>
  <sheetData>
    <row r="1" spans="1:26" s="14" customFormat="1">
      <c r="A1" s="1"/>
      <c r="B1" s="1">
        <v>0</v>
      </c>
      <c r="C1" s="1">
        <v>1</v>
      </c>
      <c r="D1" s="1">
        <v>2</v>
      </c>
      <c r="E1" s="1">
        <v>3</v>
      </c>
      <c r="F1" s="1">
        <v>4</v>
      </c>
      <c r="G1" s="1">
        <v>5</v>
      </c>
      <c r="H1" s="1">
        <v>6</v>
      </c>
      <c r="I1" s="1">
        <v>7</v>
      </c>
      <c r="J1" s="1">
        <v>8</v>
      </c>
      <c r="K1" s="1">
        <v>9</v>
      </c>
      <c r="L1" s="1">
        <v>10</v>
      </c>
      <c r="M1" s="1">
        <v>11</v>
      </c>
      <c r="N1" s="1">
        <v>12</v>
      </c>
      <c r="O1" s="1">
        <v>13</v>
      </c>
      <c r="P1" s="1">
        <v>14</v>
      </c>
      <c r="Q1" s="1">
        <v>15</v>
      </c>
      <c r="R1" s="1">
        <v>16</v>
      </c>
      <c r="S1" s="1">
        <v>17</v>
      </c>
      <c r="T1" s="1">
        <v>18</v>
      </c>
      <c r="U1" s="1">
        <v>19</v>
      </c>
      <c r="V1" s="1"/>
      <c r="W1" s="3" t="s">
        <v>26</v>
      </c>
      <c r="X1" s="3" t="s">
        <v>27</v>
      </c>
    </row>
    <row r="2" spans="1:26" s="5" customFormat="1" ht="39.75" customHeight="1">
      <c r="A2" s="2">
        <v>0</v>
      </c>
      <c r="B2" s="3" t="s">
        <v>29</v>
      </c>
      <c r="C2" s="3" t="s">
        <v>28</v>
      </c>
      <c r="D2" s="3" t="s">
        <v>28</v>
      </c>
      <c r="E2" s="3" t="s">
        <v>28</v>
      </c>
      <c r="F2" s="3" t="s">
        <v>29</v>
      </c>
      <c r="G2" s="3" t="s">
        <v>29</v>
      </c>
      <c r="H2" s="3">
        <v>0</v>
      </c>
      <c r="I2" s="3" t="s">
        <v>29</v>
      </c>
      <c r="J2" s="3" t="s">
        <v>29</v>
      </c>
      <c r="K2" s="3" t="s">
        <v>29</v>
      </c>
      <c r="L2" s="3" t="s">
        <v>29</v>
      </c>
      <c r="M2" s="3" t="s">
        <v>29</v>
      </c>
      <c r="N2" s="3" t="s">
        <v>29</v>
      </c>
      <c r="O2" s="3" t="s">
        <v>29</v>
      </c>
      <c r="P2" s="3" t="s">
        <v>29</v>
      </c>
      <c r="Q2" s="3" t="s">
        <v>29</v>
      </c>
      <c r="R2" s="3" t="s">
        <v>29</v>
      </c>
      <c r="S2" s="3" t="s">
        <v>29</v>
      </c>
      <c r="T2" s="3" t="s">
        <v>29</v>
      </c>
      <c r="U2" s="3" t="s">
        <v>29</v>
      </c>
      <c r="V2" s="4">
        <v>0</v>
      </c>
      <c r="W2" s="3">
        <f>MAX($B$1*B2,$C$1*C2,$D$1*D2,$E$1*E2,$F$1*F2,$G$1*G2,$H$1*H2,$I$1*I2,$J$1*J2,$K$11*K2,$L$1*L2,$M$1*M2,$N$1*N2,$O$1*O2,$P$1*P2,$Q$1*Q2,$R$1*R2,$S$1*S2,$T$1*T2,$U$1*U2)</f>
        <v>3</v>
      </c>
      <c r="X2" s="3">
        <f>POWER(2,MOD(A2,8))</f>
        <v>1</v>
      </c>
      <c r="Y2" s="3" t="s">
        <v>28</v>
      </c>
      <c r="Z2" s="3" t="s">
        <v>29</v>
      </c>
    </row>
    <row r="3" spans="1:26" s="5" customFormat="1" ht="39.75" customHeight="1">
      <c r="A3" s="2">
        <v>1</v>
      </c>
      <c r="B3" s="3" t="s">
        <v>28</v>
      </c>
      <c r="C3" s="3" t="s">
        <v>28</v>
      </c>
      <c r="D3" s="3" t="s">
        <v>28</v>
      </c>
      <c r="E3" s="3" t="s">
        <v>28</v>
      </c>
      <c r="F3" s="3" t="s">
        <v>28</v>
      </c>
      <c r="G3" s="3" t="s">
        <v>29</v>
      </c>
      <c r="H3" s="3">
        <v>0</v>
      </c>
      <c r="I3" s="3" t="s">
        <v>29</v>
      </c>
      <c r="J3" s="3" t="s">
        <v>29</v>
      </c>
      <c r="K3" s="3" t="s">
        <v>29</v>
      </c>
      <c r="L3" s="3" t="s">
        <v>29</v>
      </c>
      <c r="M3" s="3" t="s">
        <v>29</v>
      </c>
      <c r="N3" s="3" t="s">
        <v>29</v>
      </c>
      <c r="O3" s="3" t="s">
        <v>29</v>
      </c>
      <c r="P3" s="3" t="s">
        <v>29</v>
      </c>
      <c r="Q3" s="3" t="s">
        <v>29</v>
      </c>
      <c r="R3" s="3" t="s">
        <v>29</v>
      </c>
      <c r="S3" s="3" t="s">
        <v>29</v>
      </c>
      <c r="T3" s="3" t="s">
        <v>29</v>
      </c>
      <c r="U3" s="3" t="s">
        <v>29</v>
      </c>
      <c r="V3" s="4">
        <v>1</v>
      </c>
      <c r="W3" s="3">
        <f t="shared" ref="W3:W33" si="0">MAX($B$1*B3,$C$1*C3,$D$1*D3,$E$1*E3,$F$1*F3,$G$1*G3,$H$1*H3,$I$1*I3,$J$1*J3,$K$11*K3,$L$1*L3,$M$1*M3,$N$1*N3,$O$1*O3,$P$1*P3,$Q$1*Q3,$R$1*R3,$S$1*S3,$T$1*T3,$U$1*U3)</f>
        <v>4</v>
      </c>
      <c r="X3" s="3">
        <f t="shared" ref="X3:X33" si="1">POWER(2,MOD(A3,8))</f>
        <v>2</v>
      </c>
      <c r="Y3" s="3">
        <v>1</v>
      </c>
      <c r="Z3" s="3">
        <v>0</v>
      </c>
    </row>
    <row r="4" spans="1:26" s="5" customFormat="1" ht="39.75" customHeight="1">
      <c r="A4" s="2">
        <v>2</v>
      </c>
      <c r="B4" s="3" t="s">
        <v>28</v>
      </c>
      <c r="C4" s="3" t="s">
        <v>28</v>
      </c>
      <c r="D4" s="3" t="s">
        <v>28</v>
      </c>
      <c r="E4" s="3" t="s">
        <v>28</v>
      </c>
      <c r="F4" s="3" t="s">
        <v>28</v>
      </c>
      <c r="G4" s="3" t="s">
        <v>29</v>
      </c>
      <c r="H4" s="3" t="s">
        <v>29</v>
      </c>
      <c r="I4" s="3" t="s">
        <v>29</v>
      </c>
      <c r="J4" s="3" t="s">
        <v>29</v>
      </c>
      <c r="K4" s="3" t="s">
        <v>29</v>
      </c>
      <c r="L4" s="3" t="s">
        <v>29</v>
      </c>
      <c r="M4" s="3" t="s">
        <v>29</v>
      </c>
      <c r="N4" s="3" t="s">
        <v>29</v>
      </c>
      <c r="O4" s="3" t="s">
        <v>29</v>
      </c>
      <c r="P4" s="3" t="s">
        <v>29</v>
      </c>
      <c r="Q4" s="3" t="s">
        <v>29</v>
      </c>
      <c r="R4" s="3" t="s">
        <v>29</v>
      </c>
      <c r="S4" s="3" t="s">
        <v>29</v>
      </c>
      <c r="T4" s="3" t="s">
        <v>29</v>
      </c>
      <c r="U4" s="3" t="s">
        <v>29</v>
      </c>
      <c r="V4" s="4">
        <v>2</v>
      </c>
      <c r="W4" s="3">
        <f>MAX($B$1*B4,$C$1*C4,$D$1*D4,$E$1*E4,$F$1*F4,$G$1*G4,$H$1*H4,$I$1*I4,$J$1*J4,$K$1*K4,$L$1*L4,$M$1*M4,$N$1*N4,$O$1*O4,$P$1*P4,$Q$1*Q4,$R$1*R4,$S$1*S4,$T$1*T4,$U$1*U4)</f>
        <v>4</v>
      </c>
      <c r="X4" s="3">
        <f t="shared" si="1"/>
        <v>4</v>
      </c>
    </row>
    <row r="5" spans="1:26" s="5" customFormat="1" ht="39.75" customHeight="1">
      <c r="A5" s="2">
        <v>3</v>
      </c>
      <c r="B5" s="3" t="s">
        <v>28</v>
      </c>
      <c r="C5" s="3" t="s">
        <v>28</v>
      </c>
      <c r="D5" s="3" t="s">
        <v>28</v>
      </c>
      <c r="E5" s="3" t="s">
        <v>28</v>
      </c>
      <c r="F5" s="3" t="s">
        <v>28</v>
      </c>
      <c r="G5" s="3" t="s">
        <v>29</v>
      </c>
      <c r="H5" s="3" t="s">
        <v>29</v>
      </c>
      <c r="I5" s="3" t="s">
        <v>29</v>
      </c>
      <c r="J5" s="3" t="s">
        <v>29</v>
      </c>
      <c r="K5" s="3" t="s">
        <v>29</v>
      </c>
      <c r="L5" s="3" t="s">
        <v>29</v>
      </c>
      <c r="M5" s="3" t="s">
        <v>29</v>
      </c>
      <c r="N5" s="3" t="s">
        <v>29</v>
      </c>
      <c r="O5" s="3" t="s">
        <v>29</v>
      </c>
      <c r="P5" s="3" t="s">
        <v>29</v>
      </c>
      <c r="Q5" s="3" t="s">
        <v>29</v>
      </c>
      <c r="R5" s="3" t="s">
        <v>29</v>
      </c>
      <c r="S5" s="3" t="s">
        <v>29</v>
      </c>
      <c r="T5" s="3" t="s">
        <v>29</v>
      </c>
      <c r="U5" s="3" t="s">
        <v>29</v>
      </c>
      <c r="V5" s="4">
        <v>3</v>
      </c>
      <c r="W5" s="3">
        <f t="shared" si="0"/>
        <v>4</v>
      </c>
      <c r="X5" s="3">
        <f t="shared" si="1"/>
        <v>8</v>
      </c>
    </row>
    <row r="6" spans="1:26" s="5" customFormat="1" ht="39.75" customHeight="1">
      <c r="A6" s="2">
        <v>4</v>
      </c>
      <c r="B6" s="3" t="s">
        <v>28</v>
      </c>
      <c r="C6" s="3" t="s">
        <v>28</v>
      </c>
      <c r="D6" s="3" t="s">
        <v>28</v>
      </c>
      <c r="E6" s="3" t="s">
        <v>28</v>
      </c>
      <c r="F6" s="3" t="s">
        <v>28</v>
      </c>
      <c r="G6" s="3" t="s">
        <v>29</v>
      </c>
      <c r="H6" s="3" t="s">
        <v>29</v>
      </c>
      <c r="I6" s="3" t="s">
        <v>29</v>
      </c>
      <c r="J6" s="3" t="s">
        <v>29</v>
      </c>
      <c r="K6" s="3" t="s">
        <v>29</v>
      </c>
      <c r="L6" s="3" t="s">
        <v>29</v>
      </c>
      <c r="M6" s="3" t="s">
        <v>29</v>
      </c>
      <c r="N6" s="3" t="s">
        <v>29</v>
      </c>
      <c r="O6" s="3" t="s">
        <v>29</v>
      </c>
      <c r="P6" s="3" t="s">
        <v>29</v>
      </c>
      <c r="Q6" s="3" t="s">
        <v>29</v>
      </c>
      <c r="R6" s="3" t="s">
        <v>29</v>
      </c>
      <c r="S6" s="3" t="s">
        <v>29</v>
      </c>
      <c r="T6" s="3" t="s">
        <v>29</v>
      </c>
      <c r="U6" s="3" t="s">
        <v>29</v>
      </c>
      <c r="V6" s="4">
        <v>4</v>
      </c>
      <c r="W6" s="3">
        <f t="shared" si="0"/>
        <v>4</v>
      </c>
      <c r="X6" s="3">
        <f t="shared" si="1"/>
        <v>16</v>
      </c>
    </row>
    <row r="7" spans="1:26" s="5" customFormat="1" ht="39.75" customHeight="1">
      <c r="A7" s="2">
        <v>5</v>
      </c>
      <c r="B7" s="3" t="s">
        <v>28</v>
      </c>
      <c r="C7" s="3" t="s">
        <v>28</v>
      </c>
      <c r="D7" s="3" t="s">
        <v>28</v>
      </c>
      <c r="E7" s="3" t="s">
        <v>28</v>
      </c>
      <c r="F7" s="3" t="s">
        <v>28</v>
      </c>
      <c r="G7" s="3" t="s">
        <v>29</v>
      </c>
      <c r="H7" s="3" t="s">
        <v>29</v>
      </c>
      <c r="I7" s="3" t="s">
        <v>29</v>
      </c>
      <c r="J7" s="3" t="s">
        <v>29</v>
      </c>
      <c r="K7" s="3" t="s">
        <v>29</v>
      </c>
      <c r="L7" s="3" t="s">
        <v>29</v>
      </c>
      <c r="M7" s="3" t="s">
        <v>29</v>
      </c>
      <c r="N7" s="3" t="s">
        <v>29</v>
      </c>
      <c r="O7" s="3" t="s">
        <v>29</v>
      </c>
      <c r="P7" s="3" t="s">
        <v>29</v>
      </c>
      <c r="Q7" s="3" t="s">
        <v>29</v>
      </c>
      <c r="R7" s="3" t="s">
        <v>29</v>
      </c>
      <c r="S7" s="3" t="s">
        <v>29</v>
      </c>
      <c r="T7" s="3" t="s">
        <v>29</v>
      </c>
      <c r="U7" s="3" t="s">
        <v>29</v>
      </c>
      <c r="V7" s="4">
        <v>5</v>
      </c>
      <c r="W7" s="3">
        <f t="shared" si="0"/>
        <v>4</v>
      </c>
      <c r="X7" s="3">
        <f t="shared" si="1"/>
        <v>32</v>
      </c>
    </row>
    <row r="8" spans="1:26" s="5" customFormat="1" ht="39.75" customHeight="1">
      <c r="A8" s="2">
        <v>6</v>
      </c>
      <c r="B8" s="3" t="s">
        <v>28</v>
      </c>
      <c r="C8" s="3" t="s">
        <v>28</v>
      </c>
      <c r="D8" s="3" t="s">
        <v>28</v>
      </c>
      <c r="E8" s="3" t="s">
        <v>28</v>
      </c>
      <c r="F8" s="3" t="s">
        <v>28</v>
      </c>
      <c r="G8" s="3" t="s">
        <v>29</v>
      </c>
      <c r="H8" s="3" t="s">
        <v>29</v>
      </c>
      <c r="I8" s="3" t="s">
        <v>29</v>
      </c>
      <c r="J8" s="3" t="s">
        <v>29</v>
      </c>
      <c r="K8" s="3" t="s">
        <v>29</v>
      </c>
      <c r="L8" s="3" t="s">
        <v>29</v>
      </c>
      <c r="M8" s="3" t="s">
        <v>29</v>
      </c>
      <c r="N8" s="3" t="s">
        <v>29</v>
      </c>
      <c r="O8" s="3" t="s">
        <v>29</v>
      </c>
      <c r="P8" s="3" t="s">
        <v>29</v>
      </c>
      <c r="Q8" s="3" t="s">
        <v>29</v>
      </c>
      <c r="R8" s="3" t="s">
        <v>29</v>
      </c>
      <c r="S8" s="3" t="s">
        <v>29</v>
      </c>
      <c r="T8" s="3" t="s">
        <v>29</v>
      </c>
      <c r="U8" s="3" t="s">
        <v>29</v>
      </c>
      <c r="V8" s="4">
        <v>6</v>
      </c>
      <c r="W8" s="3">
        <f t="shared" si="0"/>
        <v>4</v>
      </c>
      <c r="X8" s="3">
        <f t="shared" si="1"/>
        <v>64</v>
      </c>
    </row>
    <row r="9" spans="1:26" s="5" customFormat="1" ht="39.75" customHeight="1">
      <c r="A9" s="2">
        <v>7</v>
      </c>
      <c r="B9" s="3" t="s">
        <v>28</v>
      </c>
      <c r="C9" s="3" t="s">
        <v>28</v>
      </c>
      <c r="D9" s="3" t="s">
        <v>28</v>
      </c>
      <c r="E9" s="3" t="s">
        <v>28</v>
      </c>
      <c r="F9" s="3" t="s">
        <v>28</v>
      </c>
      <c r="G9" s="3" t="s">
        <v>29</v>
      </c>
      <c r="H9" s="3" t="s">
        <v>29</v>
      </c>
      <c r="I9" s="3" t="s">
        <v>29</v>
      </c>
      <c r="J9" s="3" t="s">
        <v>29</v>
      </c>
      <c r="K9" s="3" t="s">
        <v>29</v>
      </c>
      <c r="L9" s="3" t="s">
        <v>29</v>
      </c>
      <c r="M9" s="3" t="s">
        <v>29</v>
      </c>
      <c r="N9" s="3" t="s">
        <v>29</v>
      </c>
      <c r="O9" s="3" t="s">
        <v>29</v>
      </c>
      <c r="P9" s="3" t="s">
        <v>29</v>
      </c>
      <c r="Q9" s="3" t="s">
        <v>29</v>
      </c>
      <c r="R9" s="3" t="s">
        <v>29</v>
      </c>
      <c r="S9" s="3" t="s">
        <v>29</v>
      </c>
      <c r="T9" s="3" t="s">
        <v>29</v>
      </c>
      <c r="U9" s="3" t="s">
        <v>29</v>
      </c>
      <c r="V9" s="4">
        <v>7</v>
      </c>
      <c r="W9" s="3">
        <f t="shared" si="0"/>
        <v>4</v>
      </c>
      <c r="X9" s="3">
        <f t="shared" si="1"/>
        <v>128</v>
      </c>
    </row>
    <row r="10" spans="1:26" s="5" customFormat="1" ht="39.75" customHeight="1">
      <c r="A10" s="2">
        <v>8</v>
      </c>
      <c r="B10" s="3" t="s">
        <v>28</v>
      </c>
      <c r="C10" s="3" t="s">
        <v>28</v>
      </c>
      <c r="D10" s="3" t="s">
        <v>28</v>
      </c>
      <c r="E10" s="3" t="s">
        <v>28</v>
      </c>
      <c r="F10" s="3" t="s">
        <v>28</v>
      </c>
      <c r="G10" s="3" t="s">
        <v>29</v>
      </c>
      <c r="H10" s="3" t="s">
        <v>29</v>
      </c>
      <c r="I10" s="3" t="s">
        <v>29</v>
      </c>
      <c r="J10" s="3" t="s">
        <v>29</v>
      </c>
      <c r="K10" s="3" t="s">
        <v>29</v>
      </c>
      <c r="L10" s="3" t="s">
        <v>29</v>
      </c>
      <c r="M10" s="3" t="s">
        <v>29</v>
      </c>
      <c r="N10" s="3" t="s">
        <v>29</v>
      </c>
      <c r="O10" s="3" t="s">
        <v>29</v>
      </c>
      <c r="P10" s="3" t="s">
        <v>29</v>
      </c>
      <c r="Q10" s="3" t="s">
        <v>29</v>
      </c>
      <c r="R10" s="3" t="s">
        <v>29</v>
      </c>
      <c r="S10" s="3" t="s">
        <v>29</v>
      </c>
      <c r="T10" s="3" t="s">
        <v>29</v>
      </c>
      <c r="U10" s="3" t="s">
        <v>29</v>
      </c>
      <c r="V10" s="4">
        <v>8</v>
      </c>
      <c r="W10" s="3">
        <f t="shared" si="0"/>
        <v>4</v>
      </c>
      <c r="X10" s="3">
        <f t="shared" si="1"/>
        <v>1</v>
      </c>
    </row>
    <row r="11" spans="1:26" s="5" customFormat="1" ht="39.75" customHeight="1">
      <c r="A11" s="2">
        <v>9</v>
      </c>
      <c r="B11" s="3" t="s">
        <v>28</v>
      </c>
      <c r="C11" s="3" t="s">
        <v>28</v>
      </c>
      <c r="D11" s="3" t="s">
        <v>28</v>
      </c>
      <c r="E11" s="3" t="s">
        <v>28</v>
      </c>
      <c r="F11" s="3" t="s">
        <v>28</v>
      </c>
      <c r="G11" s="3" t="s">
        <v>29</v>
      </c>
      <c r="H11" s="3" t="s">
        <v>29</v>
      </c>
      <c r="I11" s="3" t="s">
        <v>29</v>
      </c>
      <c r="J11" s="3" t="s">
        <v>29</v>
      </c>
      <c r="K11" s="3" t="s">
        <v>29</v>
      </c>
      <c r="L11" s="3" t="s">
        <v>29</v>
      </c>
      <c r="M11" s="3" t="s">
        <v>29</v>
      </c>
      <c r="N11" s="3" t="s">
        <v>29</v>
      </c>
      <c r="O11" s="3" t="s">
        <v>29</v>
      </c>
      <c r="P11" s="3" t="s">
        <v>29</v>
      </c>
      <c r="Q11" s="3" t="s">
        <v>29</v>
      </c>
      <c r="R11" s="3" t="s">
        <v>29</v>
      </c>
      <c r="S11" s="3" t="s">
        <v>29</v>
      </c>
      <c r="T11" s="3" t="s">
        <v>29</v>
      </c>
      <c r="U11" s="3" t="s">
        <v>29</v>
      </c>
      <c r="V11" s="4">
        <v>9</v>
      </c>
      <c r="W11" s="3">
        <f t="shared" si="0"/>
        <v>4</v>
      </c>
      <c r="X11" s="3">
        <f t="shared" si="1"/>
        <v>2</v>
      </c>
    </row>
    <row r="12" spans="1:26" s="5" customFormat="1" ht="39.75" customHeight="1">
      <c r="A12" s="2">
        <v>10</v>
      </c>
      <c r="B12" s="3" t="s">
        <v>28</v>
      </c>
      <c r="C12" s="3" t="s">
        <v>28</v>
      </c>
      <c r="D12" s="3" t="s">
        <v>28</v>
      </c>
      <c r="E12" s="3" t="s">
        <v>28</v>
      </c>
      <c r="F12" s="3" t="s">
        <v>28</v>
      </c>
      <c r="G12" s="3" t="s">
        <v>29</v>
      </c>
      <c r="H12" s="3" t="s">
        <v>29</v>
      </c>
      <c r="I12" s="3" t="s">
        <v>29</v>
      </c>
      <c r="J12" s="3" t="s">
        <v>29</v>
      </c>
      <c r="K12" s="3" t="s">
        <v>29</v>
      </c>
      <c r="L12" s="3" t="s">
        <v>29</v>
      </c>
      <c r="M12" s="3" t="s">
        <v>29</v>
      </c>
      <c r="N12" s="3" t="s">
        <v>29</v>
      </c>
      <c r="O12" s="3" t="s">
        <v>29</v>
      </c>
      <c r="P12" s="3" t="s">
        <v>29</v>
      </c>
      <c r="Q12" s="3" t="s">
        <v>29</v>
      </c>
      <c r="R12" s="3" t="s">
        <v>29</v>
      </c>
      <c r="S12" s="3" t="s">
        <v>29</v>
      </c>
      <c r="T12" s="3" t="s">
        <v>29</v>
      </c>
      <c r="U12" s="3" t="s">
        <v>29</v>
      </c>
      <c r="V12" s="4">
        <v>10</v>
      </c>
      <c r="W12" s="3">
        <f t="shared" si="0"/>
        <v>4</v>
      </c>
      <c r="X12" s="3">
        <f t="shared" si="1"/>
        <v>4</v>
      </c>
    </row>
    <row r="13" spans="1:26" s="5" customFormat="1" ht="39.75" customHeight="1">
      <c r="A13" s="2">
        <v>11</v>
      </c>
      <c r="B13" s="3" t="s">
        <v>28</v>
      </c>
      <c r="C13" s="3" t="s">
        <v>28</v>
      </c>
      <c r="D13" s="3" t="s">
        <v>28</v>
      </c>
      <c r="E13" s="3" t="s">
        <v>28</v>
      </c>
      <c r="F13" s="3" t="s">
        <v>28</v>
      </c>
      <c r="G13" s="3" t="s">
        <v>29</v>
      </c>
      <c r="H13" s="3" t="s">
        <v>29</v>
      </c>
      <c r="I13" s="3" t="s">
        <v>29</v>
      </c>
      <c r="J13" s="3" t="s">
        <v>29</v>
      </c>
      <c r="K13" s="3" t="s">
        <v>29</v>
      </c>
      <c r="L13" s="3" t="s">
        <v>29</v>
      </c>
      <c r="M13" s="3" t="s">
        <v>29</v>
      </c>
      <c r="N13" s="3" t="s">
        <v>29</v>
      </c>
      <c r="O13" s="3" t="s">
        <v>29</v>
      </c>
      <c r="P13" s="3" t="s">
        <v>29</v>
      </c>
      <c r="Q13" s="3" t="s">
        <v>29</v>
      </c>
      <c r="R13" s="3" t="s">
        <v>29</v>
      </c>
      <c r="S13" s="3" t="s">
        <v>29</v>
      </c>
      <c r="T13" s="3" t="s">
        <v>29</v>
      </c>
      <c r="U13" s="3" t="s">
        <v>29</v>
      </c>
      <c r="V13" s="4">
        <v>11</v>
      </c>
      <c r="W13" s="3">
        <f t="shared" si="0"/>
        <v>4</v>
      </c>
      <c r="X13" s="3">
        <f t="shared" si="1"/>
        <v>8</v>
      </c>
    </row>
    <row r="14" spans="1:26" s="5" customFormat="1" ht="39.75" customHeight="1">
      <c r="A14" s="2">
        <v>12</v>
      </c>
      <c r="B14" s="3" t="s">
        <v>28</v>
      </c>
      <c r="C14" s="3" t="s">
        <v>28</v>
      </c>
      <c r="D14" s="3" t="s">
        <v>28</v>
      </c>
      <c r="E14" s="3" t="s">
        <v>28</v>
      </c>
      <c r="F14" s="3" t="s">
        <v>28</v>
      </c>
      <c r="G14" s="3" t="s">
        <v>29</v>
      </c>
      <c r="H14" s="3" t="s">
        <v>29</v>
      </c>
      <c r="I14" s="3" t="s">
        <v>29</v>
      </c>
      <c r="J14" s="3" t="s">
        <v>29</v>
      </c>
      <c r="K14" s="3" t="s">
        <v>29</v>
      </c>
      <c r="L14" s="3" t="s">
        <v>29</v>
      </c>
      <c r="M14" s="3" t="s">
        <v>29</v>
      </c>
      <c r="N14" s="3" t="s">
        <v>29</v>
      </c>
      <c r="O14" s="3" t="s">
        <v>29</v>
      </c>
      <c r="P14" s="3" t="s">
        <v>29</v>
      </c>
      <c r="Q14" s="3" t="s">
        <v>29</v>
      </c>
      <c r="R14" s="3" t="s">
        <v>29</v>
      </c>
      <c r="S14" s="3" t="s">
        <v>29</v>
      </c>
      <c r="T14" s="3" t="s">
        <v>29</v>
      </c>
      <c r="U14" s="3" t="s">
        <v>29</v>
      </c>
      <c r="V14" s="4">
        <v>12</v>
      </c>
      <c r="W14" s="3">
        <f t="shared" si="0"/>
        <v>4</v>
      </c>
      <c r="X14" s="3">
        <f t="shared" si="1"/>
        <v>16</v>
      </c>
    </row>
    <row r="15" spans="1:26" s="5" customFormat="1" ht="39.75" customHeight="1">
      <c r="A15" s="2">
        <v>13</v>
      </c>
      <c r="B15" s="3" t="s">
        <v>28</v>
      </c>
      <c r="C15" s="3" t="s">
        <v>28</v>
      </c>
      <c r="D15" s="3" t="s">
        <v>28</v>
      </c>
      <c r="E15" s="3" t="s">
        <v>28</v>
      </c>
      <c r="F15" s="3" t="s">
        <v>28</v>
      </c>
      <c r="G15" s="3" t="s">
        <v>29</v>
      </c>
      <c r="H15" s="3" t="s">
        <v>29</v>
      </c>
      <c r="I15" s="3" t="s">
        <v>29</v>
      </c>
      <c r="J15" s="3" t="s">
        <v>29</v>
      </c>
      <c r="K15" s="3" t="s">
        <v>29</v>
      </c>
      <c r="L15" s="3" t="s">
        <v>29</v>
      </c>
      <c r="M15" s="3" t="s">
        <v>29</v>
      </c>
      <c r="N15" s="3" t="s">
        <v>29</v>
      </c>
      <c r="O15" s="3" t="s">
        <v>29</v>
      </c>
      <c r="P15" s="3" t="s">
        <v>29</v>
      </c>
      <c r="Q15" s="3" t="s">
        <v>29</v>
      </c>
      <c r="R15" s="3" t="s">
        <v>29</v>
      </c>
      <c r="S15" s="3" t="s">
        <v>29</v>
      </c>
      <c r="T15" s="3" t="s">
        <v>29</v>
      </c>
      <c r="U15" s="3" t="s">
        <v>29</v>
      </c>
      <c r="V15" s="4">
        <v>13</v>
      </c>
      <c r="W15" s="3">
        <f t="shared" si="0"/>
        <v>4</v>
      </c>
      <c r="X15" s="3">
        <f t="shared" si="1"/>
        <v>32</v>
      </c>
    </row>
    <row r="16" spans="1:26" s="5" customFormat="1" ht="39.75" customHeight="1">
      <c r="A16" s="2">
        <v>14</v>
      </c>
      <c r="B16" s="3" t="s">
        <v>28</v>
      </c>
      <c r="C16" s="3" t="s">
        <v>28</v>
      </c>
      <c r="D16" s="3" t="s">
        <v>28</v>
      </c>
      <c r="E16" s="3" t="s">
        <v>28</v>
      </c>
      <c r="F16" s="3" t="s">
        <v>28</v>
      </c>
      <c r="G16" s="3" t="s">
        <v>29</v>
      </c>
      <c r="H16" s="3" t="s">
        <v>29</v>
      </c>
      <c r="I16" s="3" t="s">
        <v>29</v>
      </c>
      <c r="J16" s="3" t="s">
        <v>29</v>
      </c>
      <c r="K16" s="3" t="s">
        <v>29</v>
      </c>
      <c r="L16" s="3" t="s">
        <v>29</v>
      </c>
      <c r="M16" s="3" t="s">
        <v>29</v>
      </c>
      <c r="N16" s="3" t="s">
        <v>29</v>
      </c>
      <c r="O16" s="3" t="s">
        <v>29</v>
      </c>
      <c r="P16" s="3" t="s">
        <v>29</v>
      </c>
      <c r="Q16" s="3" t="s">
        <v>29</v>
      </c>
      <c r="R16" s="3" t="s">
        <v>29</v>
      </c>
      <c r="S16" s="3" t="s">
        <v>29</v>
      </c>
      <c r="T16" s="3" t="s">
        <v>29</v>
      </c>
      <c r="U16" s="3" t="s">
        <v>29</v>
      </c>
      <c r="V16" s="4">
        <v>14</v>
      </c>
      <c r="W16" s="3">
        <f t="shared" si="0"/>
        <v>4</v>
      </c>
      <c r="X16" s="3">
        <f t="shared" si="1"/>
        <v>64</v>
      </c>
    </row>
    <row r="17" spans="1:24" s="5" customFormat="1" ht="39.75" customHeight="1">
      <c r="A17" s="2">
        <v>15</v>
      </c>
      <c r="B17" s="3" t="s">
        <v>28</v>
      </c>
      <c r="C17" s="3" t="s">
        <v>28</v>
      </c>
      <c r="D17" s="3" t="s">
        <v>28</v>
      </c>
      <c r="E17" s="3" t="s">
        <v>28</v>
      </c>
      <c r="F17" s="3" t="s">
        <v>28</v>
      </c>
      <c r="G17" s="3" t="s">
        <v>29</v>
      </c>
      <c r="H17" s="3" t="s">
        <v>29</v>
      </c>
      <c r="I17" s="3" t="s">
        <v>29</v>
      </c>
      <c r="J17" s="3" t="s">
        <v>29</v>
      </c>
      <c r="K17" s="3" t="s">
        <v>29</v>
      </c>
      <c r="L17" s="3" t="s">
        <v>29</v>
      </c>
      <c r="M17" s="3" t="s">
        <v>29</v>
      </c>
      <c r="N17" s="3" t="s">
        <v>29</v>
      </c>
      <c r="O17" s="3" t="s">
        <v>29</v>
      </c>
      <c r="P17" s="3" t="s">
        <v>29</v>
      </c>
      <c r="Q17" s="3" t="s">
        <v>29</v>
      </c>
      <c r="R17" s="3" t="s">
        <v>29</v>
      </c>
      <c r="S17" s="3" t="s">
        <v>29</v>
      </c>
      <c r="T17" s="3" t="s">
        <v>29</v>
      </c>
      <c r="U17" s="3" t="s">
        <v>29</v>
      </c>
      <c r="V17" s="4">
        <v>15</v>
      </c>
      <c r="W17" s="3">
        <f t="shared" si="0"/>
        <v>4</v>
      </c>
      <c r="X17" s="3">
        <f t="shared" si="1"/>
        <v>128</v>
      </c>
    </row>
    <row r="18" spans="1:24" s="5" customFormat="1" ht="39.75" customHeight="1">
      <c r="A18" s="2">
        <v>16</v>
      </c>
      <c r="B18" s="3" t="s">
        <v>28</v>
      </c>
      <c r="C18" s="3" t="s">
        <v>28</v>
      </c>
      <c r="D18" s="3" t="s">
        <v>28</v>
      </c>
      <c r="E18" s="3" t="s">
        <v>28</v>
      </c>
      <c r="F18" s="3" t="s">
        <v>28</v>
      </c>
      <c r="G18" s="3" t="s">
        <v>29</v>
      </c>
      <c r="H18" s="3" t="s">
        <v>29</v>
      </c>
      <c r="I18" s="3" t="s">
        <v>29</v>
      </c>
      <c r="J18" s="3" t="s">
        <v>29</v>
      </c>
      <c r="K18" s="3" t="s">
        <v>29</v>
      </c>
      <c r="L18" s="3" t="s">
        <v>29</v>
      </c>
      <c r="M18" s="3" t="s">
        <v>29</v>
      </c>
      <c r="N18" s="3" t="s">
        <v>29</v>
      </c>
      <c r="O18" s="3" t="s">
        <v>29</v>
      </c>
      <c r="P18" s="3" t="s">
        <v>29</v>
      </c>
      <c r="Q18" s="3" t="s">
        <v>29</v>
      </c>
      <c r="R18" s="3" t="s">
        <v>29</v>
      </c>
      <c r="S18" s="3" t="s">
        <v>29</v>
      </c>
      <c r="T18" s="3" t="s">
        <v>29</v>
      </c>
      <c r="U18" s="3" t="s">
        <v>29</v>
      </c>
      <c r="V18" s="4">
        <v>16</v>
      </c>
      <c r="W18" s="3">
        <f t="shared" si="0"/>
        <v>4</v>
      </c>
      <c r="X18" s="3">
        <f t="shared" si="1"/>
        <v>1</v>
      </c>
    </row>
    <row r="19" spans="1:24" s="5" customFormat="1" ht="39.75" customHeight="1">
      <c r="A19" s="2">
        <v>17</v>
      </c>
      <c r="B19" s="3" t="s">
        <v>28</v>
      </c>
      <c r="C19" s="3" t="s">
        <v>28</v>
      </c>
      <c r="D19" s="3" t="s">
        <v>28</v>
      </c>
      <c r="E19" s="3" t="s">
        <v>28</v>
      </c>
      <c r="F19" s="3" t="s">
        <v>28</v>
      </c>
      <c r="G19" s="3" t="s">
        <v>29</v>
      </c>
      <c r="H19" s="3" t="s">
        <v>29</v>
      </c>
      <c r="I19" s="3" t="s">
        <v>29</v>
      </c>
      <c r="J19" s="3" t="s">
        <v>29</v>
      </c>
      <c r="K19" s="3" t="s">
        <v>29</v>
      </c>
      <c r="L19" s="3" t="s">
        <v>29</v>
      </c>
      <c r="M19" s="3" t="s">
        <v>29</v>
      </c>
      <c r="N19" s="3" t="s">
        <v>29</v>
      </c>
      <c r="O19" s="3" t="s">
        <v>29</v>
      </c>
      <c r="P19" s="3" t="s">
        <v>29</v>
      </c>
      <c r="Q19" s="3" t="s">
        <v>29</v>
      </c>
      <c r="R19" s="3" t="s">
        <v>29</v>
      </c>
      <c r="S19" s="3" t="s">
        <v>29</v>
      </c>
      <c r="T19" s="3" t="s">
        <v>29</v>
      </c>
      <c r="U19" s="3" t="s">
        <v>29</v>
      </c>
      <c r="V19" s="4">
        <v>17</v>
      </c>
      <c r="W19" s="3">
        <f t="shared" si="0"/>
        <v>4</v>
      </c>
      <c r="X19" s="3">
        <f t="shared" si="1"/>
        <v>2</v>
      </c>
    </row>
    <row r="20" spans="1:24" s="5" customFormat="1" ht="39.75" customHeight="1">
      <c r="A20" s="2">
        <v>18</v>
      </c>
      <c r="B20" s="3" t="s">
        <v>28</v>
      </c>
      <c r="C20" s="3" t="s">
        <v>28</v>
      </c>
      <c r="D20" s="3" t="s">
        <v>28</v>
      </c>
      <c r="E20" s="3" t="s">
        <v>28</v>
      </c>
      <c r="F20" s="3" t="s">
        <v>28</v>
      </c>
      <c r="G20" s="3" t="s">
        <v>29</v>
      </c>
      <c r="H20" s="3" t="s">
        <v>29</v>
      </c>
      <c r="I20" s="3" t="s">
        <v>29</v>
      </c>
      <c r="J20" s="3" t="s">
        <v>29</v>
      </c>
      <c r="K20" s="3" t="s">
        <v>29</v>
      </c>
      <c r="L20" s="3" t="s">
        <v>29</v>
      </c>
      <c r="M20" s="3" t="s">
        <v>29</v>
      </c>
      <c r="N20" s="3" t="s">
        <v>29</v>
      </c>
      <c r="O20" s="3" t="s">
        <v>29</v>
      </c>
      <c r="P20" s="3" t="s">
        <v>29</v>
      </c>
      <c r="Q20" s="3" t="s">
        <v>29</v>
      </c>
      <c r="R20" s="3" t="s">
        <v>29</v>
      </c>
      <c r="S20" s="3" t="s">
        <v>29</v>
      </c>
      <c r="T20" s="3" t="s">
        <v>29</v>
      </c>
      <c r="U20" s="3" t="s">
        <v>29</v>
      </c>
      <c r="V20" s="4">
        <v>18</v>
      </c>
      <c r="W20" s="3">
        <f t="shared" si="0"/>
        <v>4</v>
      </c>
      <c r="X20" s="3">
        <f t="shared" si="1"/>
        <v>4</v>
      </c>
    </row>
    <row r="21" spans="1:24" s="5" customFormat="1" ht="39.75" customHeight="1">
      <c r="A21" s="2">
        <v>19</v>
      </c>
      <c r="B21" s="3" t="s">
        <v>28</v>
      </c>
      <c r="C21" s="3" t="s">
        <v>28</v>
      </c>
      <c r="D21" s="3" t="s">
        <v>28</v>
      </c>
      <c r="E21" s="3" t="s">
        <v>28</v>
      </c>
      <c r="F21" s="3" t="s">
        <v>28</v>
      </c>
      <c r="G21" s="3" t="s">
        <v>29</v>
      </c>
      <c r="H21" s="3" t="s">
        <v>29</v>
      </c>
      <c r="I21" s="3" t="s">
        <v>29</v>
      </c>
      <c r="J21" s="3" t="s">
        <v>29</v>
      </c>
      <c r="K21" s="3" t="s">
        <v>29</v>
      </c>
      <c r="L21" s="3" t="s">
        <v>29</v>
      </c>
      <c r="M21" s="3" t="s">
        <v>29</v>
      </c>
      <c r="N21" s="3" t="s">
        <v>29</v>
      </c>
      <c r="O21" s="3" t="s">
        <v>29</v>
      </c>
      <c r="P21" s="3" t="s">
        <v>29</v>
      </c>
      <c r="Q21" s="3" t="s">
        <v>29</v>
      </c>
      <c r="R21" s="3" t="s">
        <v>29</v>
      </c>
      <c r="S21" s="3" t="s">
        <v>29</v>
      </c>
      <c r="T21" s="3" t="s">
        <v>29</v>
      </c>
      <c r="U21" s="3" t="s">
        <v>29</v>
      </c>
      <c r="V21" s="4">
        <v>19</v>
      </c>
      <c r="W21" s="3">
        <f t="shared" si="0"/>
        <v>4</v>
      </c>
      <c r="X21" s="3">
        <f t="shared" si="1"/>
        <v>8</v>
      </c>
    </row>
    <row r="22" spans="1:24" s="5" customFormat="1" ht="39.75" customHeight="1">
      <c r="A22" s="2">
        <v>20</v>
      </c>
      <c r="B22" s="3" t="s">
        <v>29</v>
      </c>
      <c r="C22" s="3" t="s">
        <v>28</v>
      </c>
      <c r="D22" s="3" t="s">
        <v>28</v>
      </c>
      <c r="E22" s="3" t="s">
        <v>28</v>
      </c>
      <c r="F22" s="3" t="s">
        <v>29</v>
      </c>
      <c r="G22" s="3" t="s">
        <v>29</v>
      </c>
      <c r="H22" s="3" t="s">
        <v>29</v>
      </c>
      <c r="I22" s="3" t="s">
        <v>29</v>
      </c>
      <c r="J22" s="3" t="s">
        <v>29</v>
      </c>
      <c r="K22" s="3" t="s">
        <v>29</v>
      </c>
      <c r="L22" s="3" t="s">
        <v>29</v>
      </c>
      <c r="M22" s="3" t="s">
        <v>29</v>
      </c>
      <c r="N22" s="3" t="s">
        <v>29</v>
      </c>
      <c r="O22" s="3" t="s">
        <v>29</v>
      </c>
      <c r="P22" s="3" t="s">
        <v>29</v>
      </c>
      <c r="Q22" s="3" t="s">
        <v>29</v>
      </c>
      <c r="R22" s="3" t="s">
        <v>29</v>
      </c>
      <c r="S22" s="3" t="s">
        <v>29</v>
      </c>
      <c r="T22" s="3" t="s">
        <v>29</v>
      </c>
      <c r="U22" s="3" t="s">
        <v>29</v>
      </c>
      <c r="V22" s="4">
        <v>20</v>
      </c>
      <c r="W22" s="3">
        <f t="shared" si="0"/>
        <v>3</v>
      </c>
      <c r="X22" s="3">
        <f t="shared" si="1"/>
        <v>16</v>
      </c>
    </row>
    <row r="23" spans="1:24" s="5" customFormat="1" ht="39.75" customHeight="1">
      <c r="A23" s="2">
        <v>21</v>
      </c>
      <c r="B23" s="3" t="s">
        <v>29</v>
      </c>
      <c r="C23" s="3" t="s">
        <v>28</v>
      </c>
      <c r="D23" s="3" t="s">
        <v>28</v>
      </c>
      <c r="E23" s="3" t="s">
        <v>28</v>
      </c>
      <c r="F23" s="3" t="s">
        <v>29</v>
      </c>
      <c r="G23" s="3" t="s">
        <v>29</v>
      </c>
      <c r="H23" s="3" t="s">
        <v>29</v>
      </c>
      <c r="I23" s="3" t="s">
        <v>29</v>
      </c>
      <c r="J23" s="3" t="s">
        <v>29</v>
      </c>
      <c r="K23" s="3" t="s">
        <v>29</v>
      </c>
      <c r="L23" s="3" t="s">
        <v>29</v>
      </c>
      <c r="M23" s="3" t="s">
        <v>29</v>
      </c>
      <c r="N23" s="3" t="s">
        <v>29</v>
      </c>
      <c r="O23" s="3" t="s">
        <v>29</v>
      </c>
      <c r="P23" s="3" t="s">
        <v>29</v>
      </c>
      <c r="Q23" s="3" t="s">
        <v>29</v>
      </c>
      <c r="R23" s="3" t="s">
        <v>29</v>
      </c>
      <c r="S23" s="3" t="s">
        <v>29</v>
      </c>
      <c r="T23" s="3" t="s">
        <v>29</v>
      </c>
      <c r="U23" s="3" t="s">
        <v>29</v>
      </c>
      <c r="V23" s="4">
        <v>21</v>
      </c>
      <c r="W23" s="3">
        <f t="shared" si="0"/>
        <v>3</v>
      </c>
      <c r="X23" s="3">
        <f t="shared" si="1"/>
        <v>32</v>
      </c>
    </row>
    <row r="24" spans="1:24" s="5" customFormat="1" ht="39.75" customHeight="1">
      <c r="A24" s="2">
        <v>22</v>
      </c>
      <c r="B24" s="3" t="s">
        <v>29</v>
      </c>
      <c r="C24" s="3" t="s">
        <v>29</v>
      </c>
      <c r="D24" s="3" t="s">
        <v>28</v>
      </c>
      <c r="E24" s="3" t="s">
        <v>29</v>
      </c>
      <c r="F24" s="3" t="s">
        <v>29</v>
      </c>
      <c r="G24" s="3" t="s">
        <v>29</v>
      </c>
      <c r="H24" s="3" t="s">
        <v>29</v>
      </c>
      <c r="I24" s="3" t="s">
        <v>29</v>
      </c>
      <c r="J24" s="3" t="s">
        <v>29</v>
      </c>
      <c r="K24" s="3" t="s">
        <v>29</v>
      </c>
      <c r="L24" s="3" t="s">
        <v>29</v>
      </c>
      <c r="M24" s="3" t="s">
        <v>29</v>
      </c>
      <c r="N24" s="3" t="s">
        <v>29</v>
      </c>
      <c r="O24" s="3" t="s">
        <v>29</v>
      </c>
      <c r="P24" s="3" t="s">
        <v>29</v>
      </c>
      <c r="Q24" s="3" t="s">
        <v>29</v>
      </c>
      <c r="R24" s="3" t="s">
        <v>29</v>
      </c>
      <c r="S24" s="3" t="s">
        <v>29</v>
      </c>
      <c r="T24" s="3" t="s">
        <v>29</v>
      </c>
      <c r="U24" s="3" t="s">
        <v>29</v>
      </c>
      <c r="V24" s="4">
        <v>22</v>
      </c>
      <c r="W24" s="3">
        <f t="shared" si="0"/>
        <v>2</v>
      </c>
      <c r="X24" s="3">
        <f t="shared" si="1"/>
        <v>64</v>
      </c>
    </row>
    <row r="25" spans="1:24" s="5" customFormat="1" ht="39.75" customHeight="1">
      <c r="A25" s="2">
        <v>23</v>
      </c>
      <c r="B25" s="3" t="s">
        <v>29</v>
      </c>
      <c r="C25" s="3" t="s">
        <v>29</v>
      </c>
      <c r="D25" s="3" t="s">
        <v>28</v>
      </c>
      <c r="E25" s="3" t="s">
        <v>29</v>
      </c>
      <c r="F25" s="3" t="s">
        <v>29</v>
      </c>
      <c r="G25" s="3" t="s">
        <v>29</v>
      </c>
      <c r="H25" s="3" t="s">
        <v>29</v>
      </c>
      <c r="I25" s="3" t="s">
        <v>29</v>
      </c>
      <c r="J25" s="3" t="s">
        <v>29</v>
      </c>
      <c r="K25" s="3" t="s">
        <v>29</v>
      </c>
      <c r="L25" s="3" t="s">
        <v>29</v>
      </c>
      <c r="M25" s="3" t="s">
        <v>29</v>
      </c>
      <c r="N25" s="3" t="s">
        <v>29</v>
      </c>
      <c r="O25" s="3" t="s">
        <v>29</v>
      </c>
      <c r="P25" s="3" t="s">
        <v>29</v>
      </c>
      <c r="Q25" s="3" t="s">
        <v>29</v>
      </c>
      <c r="R25" s="3" t="s">
        <v>29</v>
      </c>
      <c r="S25" s="3" t="s">
        <v>29</v>
      </c>
      <c r="T25" s="3" t="s">
        <v>29</v>
      </c>
      <c r="U25" s="3" t="s">
        <v>29</v>
      </c>
      <c r="V25" s="4">
        <v>23</v>
      </c>
      <c r="W25" s="3">
        <f t="shared" si="0"/>
        <v>2</v>
      </c>
      <c r="X25" s="3">
        <f t="shared" si="1"/>
        <v>128</v>
      </c>
    </row>
    <row r="26" spans="1:24" s="5" customFormat="1" ht="39.75" customHeight="1">
      <c r="A26" s="2">
        <v>24</v>
      </c>
      <c r="B26" s="3" t="s">
        <v>29</v>
      </c>
      <c r="C26" s="3" t="s">
        <v>29</v>
      </c>
      <c r="D26" s="3" t="s">
        <v>29</v>
      </c>
      <c r="E26" s="3" t="s">
        <v>29</v>
      </c>
      <c r="F26" s="3" t="s">
        <v>29</v>
      </c>
      <c r="G26" s="3" t="s">
        <v>29</v>
      </c>
      <c r="H26" s="3" t="s">
        <v>29</v>
      </c>
      <c r="I26" s="3" t="s">
        <v>29</v>
      </c>
      <c r="J26" s="3" t="s">
        <v>29</v>
      </c>
      <c r="K26" s="3" t="s">
        <v>29</v>
      </c>
      <c r="L26" s="3" t="s">
        <v>29</v>
      </c>
      <c r="M26" s="3" t="s">
        <v>29</v>
      </c>
      <c r="N26" s="3" t="s">
        <v>29</v>
      </c>
      <c r="O26" s="3" t="s">
        <v>29</v>
      </c>
      <c r="P26" s="3" t="s">
        <v>29</v>
      </c>
      <c r="Q26" s="3" t="s">
        <v>29</v>
      </c>
      <c r="R26" s="3" t="s">
        <v>29</v>
      </c>
      <c r="S26" s="3" t="s">
        <v>29</v>
      </c>
      <c r="T26" s="3" t="s">
        <v>29</v>
      </c>
      <c r="U26" s="3" t="s">
        <v>29</v>
      </c>
      <c r="V26" s="4">
        <v>24</v>
      </c>
      <c r="W26" s="3">
        <f t="shared" si="0"/>
        <v>0</v>
      </c>
      <c r="X26" s="3">
        <f t="shared" si="1"/>
        <v>1</v>
      </c>
    </row>
    <row r="27" spans="1:24" s="5" customFormat="1" ht="39.75" customHeight="1">
      <c r="A27" s="2">
        <v>25</v>
      </c>
      <c r="B27" s="3" t="s">
        <v>29</v>
      </c>
      <c r="C27" s="3" t="s">
        <v>29</v>
      </c>
      <c r="D27" s="3" t="s">
        <v>29</v>
      </c>
      <c r="E27" s="3" t="s">
        <v>29</v>
      </c>
      <c r="F27" s="3" t="s">
        <v>29</v>
      </c>
      <c r="G27" s="3" t="s">
        <v>29</v>
      </c>
      <c r="H27" s="3" t="s">
        <v>29</v>
      </c>
      <c r="I27" s="3" t="s">
        <v>29</v>
      </c>
      <c r="J27" s="3" t="s">
        <v>29</v>
      </c>
      <c r="K27" s="3" t="s">
        <v>29</v>
      </c>
      <c r="L27" s="3" t="s">
        <v>29</v>
      </c>
      <c r="M27" s="3" t="s">
        <v>29</v>
      </c>
      <c r="N27" s="3" t="s">
        <v>29</v>
      </c>
      <c r="O27" s="3" t="s">
        <v>29</v>
      </c>
      <c r="P27" s="3" t="s">
        <v>29</v>
      </c>
      <c r="Q27" s="3" t="s">
        <v>29</v>
      </c>
      <c r="R27" s="3" t="s">
        <v>29</v>
      </c>
      <c r="S27" s="3" t="s">
        <v>29</v>
      </c>
      <c r="T27" s="3" t="s">
        <v>29</v>
      </c>
      <c r="U27" s="3" t="s">
        <v>29</v>
      </c>
      <c r="V27" s="4">
        <v>25</v>
      </c>
      <c r="W27" s="3">
        <f t="shared" si="0"/>
        <v>0</v>
      </c>
      <c r="X27" s="3">
        <f t="shared" si="1"/>
        <v>2</v>
      </c>
    </row>
    <row r="28" spans="1:24" s="5" customFormat="1" ht="39.75" customHeight="1">
      <c r="A28" s="2">
        <v>26</v>
      </c>
      <c r="B28" s="3" t="s">
        <v>29</v>
      </c>
      <c r="C28" s="3" t="s">
        <v>29</v>
      </c>
      <c r="D28" s="3" t="s">
        <v>29</v>
      </c>
      <c r="E28" s="3" t="s">
        <v>29</v>
      </c>
      <c r="F28" s="3" t="s">
        <v>29</v>
      </c>
      <c r="G28" s="3" t="s">
        <v>29</v>
      </c>
      <c r="H28" s="3" t="s">
        <v>29</v>
      </c>
      <c r="I28" s="3" t="s">
        <v>29</v>
      </c>
      <c r="J28" s="3" t="s">
        <v>29</v>
      </c>
      <c r="K28" s="3" t="s">
        <v>29</v>
      </c>
      <c r="L28" s="3" t="s">
        <v>29</v>
      </c>
      <c r="M28" s="3" t="s">
        <v>29</v>
      </c>
      <c r="N28" s="3" t="s">
        <v>29</v>
      </c>
      <c r="O28" s="3" t="s">
        <v>29</v>
      </c>
      <c r="P28" s="3" t="s">
        <v>29</v>
      </c>
      <c r="Q28" s="3" t="s">
        <v>29</v>
      </c>
      <c r="R28" s="3" t="s">
        <v>29</v>
      </c>
      <c r="S28" s="3" t="s">
        <v>29</v>
      </c>
      <c r="T28" s="3" t="s">
        <v>29</v>
      </c>
      <c r="U28" s="3" t="s">
        <v>29</v>
      </c>
      <c r="V28" s="4">
        <v>26</v>
      </c>
      <c r="W28" s="3">
        <f t="shared" si="0"/>
        <v>0</v>
      </c>
      <c r="X28" s="3">
        <f t="shared" si="1"/>
        <v>4</v>
      </c>
    </row>
    <row r="29" spans="1:24" s="5" customFormat="1" ht="39.75" customHeight="1">
      <c r="A29" s="2">
        <v>27</v>
      </c>
      <c r="B29" s="3" t="s">
        <v>29</v>
      </c>
      <c r="C29" s="3" t="s">
        <v>28</v>
      </c>
      <c r="D29" s="3" t="s">
        <v>28</v>
      </c>
      <c r="E29" s="3" t="s">
        <v>28</v>
      </c>
      <c r="F29" s="3" t="s">
        <v>29</v>
      </c>
      <c r="G29" s="3" t="s">
        <v>29</v>
      </c>
      <c r="H29" s="3" t="s">
        <v>29</v>
      </c>
      <c r="I29" s="3" t="s">
        <v>29</v>
      </c>
      <c r="J29" s="3" t="s">
        <v>29</v>
      </c>
      <c r="K29" s="3" t="s">
        <v>29</v>
      </c>
      <c r="L29" s="3" t="s">
        <v>29</v>
      </c>
      <c r="M29" s="3" t="s">
        <v>29</v>
      </c>
      <c r="N29" s="3" t="s">
        <v>29</v>
      </c>
      <c r="O29" s="3" t="s">
        <v>29</v>
      </c>
      <c r="P29" s="3" t="s">
        <v>29</v>
      </c>
      <c r="Q29" s="3" t="s">
        <v>29</v>
      </c>
      <c r="R29" s="3" t="s">
        <v>29</v>
      </c>
      <c r="S29" s="3" t="s">
        <v>29</v>
      </c>
      <c r="T29" s="3" t="s">
        <v>29</v>
      </c>
      <c r="U29" s="3" t="s">
        <v>29</v>
      </c>
      <c r="V29" s="4">
        <v>27</v>
      </c>
      <c r="W29" s="3">
        <f t="shared" si="0"/>
        <v>3</v>
      </c>
      <c r="X29" s="3">
        <f t="shared" si="1"/>
        <v>8</v>
      </c>
    </row>
    <row r="30" spans="1:24" s="5" customFormat="1" ht="39.75" customHeight="1">
      <c r="A30" s="2">
        <v>28</v>
      </c>
      <c r="B30" s="3" t="s">
        <v>28</v>
      </c>
      <c r="C30" s="3" t="s">
        <v>28</v>
      </c>
      <c r="D30" s="3" t="s">
        <v>28</v>
      </c>
      <c r="E30" s="3" t="s">
        <v>28</v>
      </c>
      <c r="F30" s="3" t="s">
        <v>28</v>
      </c>
      <c r="G30" s="3" t="s">
        <v>29</v>
      </c>
      <c r="H30" s="3" t="s">
        <v>29</v>
      </c>
      <c r="I30" s="3" t="s">
        <v>29</v>
      </c>
      <c r="J30" s="3" t="s">
        <v>29</v>
      </c>
      <c r="K30" s="3" t="s">
        <v>29</v>
      </c>
      <c r="L30" s="3" t="s">
        <v>29</v>
      </c>
      <c r="M30" s="3" t="s">
        <v>29</v>
      </c>
      <c r="N30" s="3" t="s">
        <v>29</v>
      </c>
      <c r="O30" s="3" t="s">
        <v>29</v>
      </c>
      <c r="P30" s="3" t="s">
        <v>29</v>
      </c>
      <c r="Q30" s="3" t="s">
        <v>29</v>
      </c>
      <c r="R30" s="3" t="s">
        <v>29</v>
      </c>
      <c r="S30" s="3" t="s">
        <v>29</v>
      </c>
      <c r="T30" s="3" t="s">
        <v>29</v>
      </c>
      <c r="U30" s="3" t="s">
        <v>29</v>
      </c>
      <c r="V30" s="4">
        <v>28</v>
      </c>
      <c r="W30" s="3">
        <f t="shared" si="0"/>
        <v>4</v>
      </c>
      <c r="X30" s="3">
        <f t="shared" si="1"/>
        <v>16</v>
      </c>
    </row>
    <row r="31" spans="1:24" s="5" customFormat="1" ht="39.75" customHeight="1">
      <c r="A31" s="2">
        <v>29</v>
      </c>
      <c r="B31" s="3" t="s">
        <v>28</v>
      </c>
      <c r="C31" s="3" t="s">
        <v>28</v>
      </c>
      <c r="D31" s="3" t="s">
        <v>28</v>
      </c>
      <c r="E31" s="3" t="s">
        <v>28</v>
      </c>
      <c r="F31" s="3" t="s">
        <v>28</v>
      </c>
      <c r="G31" s="3" t="s">
        <v>29</v>
      </c>
      <c r="H31" s="3" t="s">
        <v>29</v>
      </c>
      <c r="I31" s="3" t="s">
        <v>29</v>
      </c>
      <c r="J31" s="3" t="s">
        <v>29</v>
      </c>
      <c r="K31" s="3" t="s">
        <v>29</v>
      </c>
      <c r="L31" s="3" t="s">
        <v>29</v>
      </c>
      <c r="M31" s="3" t="s">
        <v>29</v>
      </c>
      <c r="N31" s="3" t="s">
        <v>29</v>
      </c>
      <c r="O31" s="3" t="s">
        <v>29</v>
      </c>
      <c r="P31" s="3" t="s">
        <v>29</v>
      </c>
      <c r="Q31" s="3" t="s">
        <v>29</v>
      </c>
      <c r="R31" s="3" t="s">
        <v>29</v>
      </c>
      <c r="S31" s="3" t="s">
        <v>29</v>
      </c>
      <c r="T31" s="3" t="s">
        <v>29</v>
      </c>
      <c r="U31" s="3" t="s">
        <v>29</v>
      </c>
      <c r="V31" s="4">
        <v>29</v>
      </c>
      <c r="W31" s="3">
        <f t="shared" si="0"/>
        <v>4</v>
      </c>
      <c r="X31" s="3">
        <f t="shared" si="1"/>
        <v>32</v>
      </c>
    </row>
    <row r="32" spans="1:24" s="5" customFormat="1" ht="39.75" customHeight="1">
      <c r="A32" s="2">
        <v>30</v>
      </c>
      <c r="B32" s="3" t="s">
        <v>28</v>
      </c>
      <c r="C32" s="3" t="s">
        <v>28</v>
      </c>
      <c r="D32" s="3" t="s">
        <v>28</v>
      </c>
      <c r="E32" s="3" t="s">
        <v>28</v>
      </c>
      <c r="F32" s="3" t="s">
        <v>28</v>
      </c>
      <c r="G32" s="3" t="s">
        <v>29</v>
      </c>
      <c r="H32" s="3" t="s">
        <v>29</v>
      </c>
      <c r="I32" s="3" t="s">
        <v>29</v>
      </c>
      <c r="J32" s="3" t="s">
        <v>29</v>
      </c>
      <c r="K32" s="3" t="s">
        <v>29</v>
      </c>
      <c r="L32" s="3" t="s">
        <v>29</v>
      </c>
      <c r="M32" s="3" t="s">
        <v>29</v>
      </c>
      <c r="N32" s="3" t="s">
        <v>29</v>
      </c>
      <c r="O32" s="3" t="s">
        <v>29</v>
      </c>
      <c r="P32" s="3" t="s">
        <v>29</v>
      </c>
      <c r="Q32" s="3" t="s">
        <v>29</v>
      </c>
      <c r="R32" s="3" t="s">
        <v>29</v>
      </c>
      <c r="S32" s="3" t="s">
        <v>29</v>
      </c>
      <c r="T32" s="3" t="s">
        <v>29</v>
      </c>
      <c r="U32" s="3" t="s">
        <v>29</v>
      </c>
      <c r="V32" s="4">
        <v>30</v>
      </c>
      <c r="W32" s="3">
        <f t="shared" si="0"/>
        <v>4</v>
      </c>
      <c r="X32" s="3">
        <f t="shared" si="1"/>
        <v>64</v>
      </c>
    </row>
    <row r="33" spans="1:24" s="5" customFormat="1" ht="39.75" customHeight="1">
      <c r="A33" s="2">
        <v>31</v>
      </c>
      <c r="B33" s="3" t="s">
        <v>29</v>
      </c>
      <c r="C33" s="3" t="s">
        <v>28</v>
      </c>
      <c r="D33" s="3" t="s">
        <v>28</v>
      </c>
      <c r="E33" s="3" t="s">
        <v>28</v>
      </c>
      <c r="F33" s="3" t="s">
        <v>29</v>
      </c>
      <c r="G33" s="3" t="s">
        <v>29</v>
      </c>
      <c r="H33" s="3" t="s">
        <v>29</v>
      </c>
      <c r="I33" s="3" t="s">
        <v>29</v>
      </c>
      <c r="J33" s="3" t="s">
        <v>29</v>
      </c>
      <c r="K33" s="3" t="s">
        <v>29</v>
      </c>
      <c r="L33" s="3" t="s">
        <v>29</v>
      </c>
      <c r="M33" s="3" t="s">
        <v>29</v>
      </c>
      <c r="N33" s="3" t="s">
        <v>29</v>
      </c>
      <c r="O33" s="3" t="s">
        <v>29</v>
      </c>
      <c r="P33" s="3" t="s">
        <v>29</v>
      </c>
      <c r="Q33" s="3" t="s">
        <v>29</v>
      </c>
      <c r="R33" s="3" t="s">
        <v>29</v>
      </c>
      <c r="S33" s="3" t="s">
        <v>29</v>
      </c>
      <c r="T33" s="3" t="s">
        <v>29</v>
      </c>
      <c r="U33" s="3" t="s">
        <v>29</v>
      </c>
      <c r="V33" s="4">
        <v>31</v>
      </c>
      <c r="W33" s="3">
        <f t="shared" si="0"/>
        <v>3</v>
      </c>
      <c r="X33" s="3">
        <f t="shared" si="1"/>
        <v>128</v>
      </c>
    </row>
    <row r="34" spans="1:24" s="14" customFormat="1">
      <c r="A34" s="1"/>
      <c r="B34" s="1">
        <v>0</v>
      </c>
      <c r="C34" s="1">
        <v>1</v>
      </c>
      <c r="D34" s="1">
        <v>2</v>
      </c>
      <c r="E34" s="1">
        <v>3</v>
      </c>
      <c r="F34" s="1">
        <v>4</v>
      </c>
      <c r="G34" s="1">
        <v>5</v>
      </c>
      <c r="H34" s="1">
        <v>6</v>
      </c>
      <c r="I34" s="1">
        <v>7</v>
      </c>
      <c r="J34" s="1">
        <v>8</v>
      </c>
      <c r="K34" s="1">
        <v>9</v>
      </c>
      <c r="L34" s="1">
        <v>10</v>
      </c>
      <c r="M34" s="1">
        <v>11</v>
      </c>
      <c r="N34" s="1">
        <v>12</v>
      </c>
      <c r="O34" s="1">
        <v>13</v>
      </c>
      <c r="P34" s="1">
        <v>14</v>
      </c>
      <c r="Q34" s="1">
        <v>15</v>
      </c>
      <c r="R34" s="1">
        <v>16</v>
      </c>
      <c r="S34" s="1">
        <v>17</v>
      </c>
      <c r="T34" s="1">
        <v>18</v>
      </c>
      <c r="U34" s="1">
        <v>19</v>
      </c>
      <c r="V34" s="1"/>
      <c r="W34" s="3"/>
      <c r="X34" s="3"/>
    </row>
    <row r="35" spans="1:24">
      <c r="B35" s="6" t="s">
        <v>0</v>
      </c>
      <c r="C35" s="6" t="s">
        <v>1</v>
      </c>
      <c r="D35" s="6" t="s">
        <v>2</v>
      </c>
      <c r="E35" s="6" t="s">
        <v>3</v>
      </c>
      <c r="F35" s="6" t="s">
        <v>4</v>
      </c>
      <c r="G35" s="6" t="s">
        <v>5</v>
      </c>
      <c r="H35" s="6" t="s">
        <v>6</v>
      </c>
      <c r="I35" s="6" t="s">
        <v>7</v>
      </c>
      <c r="J35" s="6" t="s">
        <v>8</v>
      </c>
      <c r="K35" s="6" t="s">
        <v>9</v>
      </c>
      <c r="L35" s="6" t="s">
        <v>10</v>
      </c>
      <c r="M35" s="6" t="s">
        <v>11</v>
      </c>
      <c r="N35" s="6" t="s">
        <v>12</v>
      </c>
      <c r="O35" s="6" t="s">
        <v>13</v>
      </c>
      <c r="P35" s="6" t="s">
        <v>14</v>
      </c>
      <c r="Q35" s="6" t="s">
        <v>15</v>
      </c>
      <c r="R35" s="6" t="s">
        <v>16</v>
      </c>
      <c r="S35" s="6" t="s">
        <v>17</v>
      </c>
      <c r="T35" s="6" t="s">
        <v>18</v>
      </c>
      <c r="U35" s="6" t="s">
        <v>19</v>
      </c>
    </row>
    <row r="36" spans="1:24">
      <c r="B36" s="13" t="str">
        <f xml:space="preserve"> B33&amp;B32&amp;B31&amp;B30&amp;B29&amp;B28&amp;B27&amp;B26&amp;B25&amp;B24&amp;B23&amp;B22&amp;B21&amp;B20&amp;B19&amp;B18&amp;B17&amp;B16&amp;B15&amp;B14&amp;B13&amp;B12&amp;B11&amp;B10&amp;B9&amp;B8&amp;B7&amp;B6&amp;B5&amp;B4&amp;B3&amp;B2</f>
        <v>01110000000011111111111111111110</v>
      </c>
      <c r="C36" s="13" t="str">
        <f xml:space="preserve"> C33&amp;C32&amp;C31&amp;C30&amp;C29&amp;C28&amp;C27&amp;C26&amp;C25&amp;C24&amp;C23&amp;C22&amp;C21&amp;C20&amp;C19&amp;C18&amp;C17&amp;C16&amp;C15&amp;C14&amp;C13&amp;C12&amp;C11&amp;C10&amp;C9&amp;C8&amp;C7&amp;C6&amp;C5&amp;C4&amp;C3&amp;C2</f>
        <v>11111000001111111111111111111111</v>
      </c>
      <c r="D36" s="13" t="str">
        <f t="shared" ref="D36:U36" si="2" xml:space="preserve"> D33&amp;D32&amp;D31&amp;D30&amp;D29&amp;D28&amp;D27&amp;D26&amp;D25&amp;D24&amp;D23&amp;D22&amp;D21&amp;D20&amp;D19&amp;D18&amp;D17&amp;D16&amp;D15&amp;D14&amp;D13&amp;D12&amp;D11&amp;D10&amp;D9&amp;D8&amp;D7&amp;D6&amp;D5&amp;D4&amp;D3&amp;D2</f>
        <v>11111000111111111111111111111111</v>
      </c>
      <c r="E36" s="13" t="str">
        <f t="shared" si="2"/>
        <v>11111000001111111111111111111111</v>
      </c>
      <c r="F36" s="13" t="str">
        <f t="shared" si="2"/>
        <v>01110000000011111111111111111110</v>
      </c>
      <c r="G36" s="13" t="str">
        <f t="shared" si="2"/>
        <v>00000000000000000000000000000000</v>
      </c>
      <c r="H36" s="13" t="str">
        <f t="shared" si="2"/>
        <v>00000000000000000000000000000000</v>
      </c>
      <c r="I36" s="13" t="str">
        <f t="shared" si="2"/>
        <v>00000000000000000000000000000000</v>
      </c>
      <c r="J36" s="13" t="str">
        <f t="shared" si="2"/>
        <v>00000000000000000000000000000000</v>
      </c>
      <c r="K36" s="13" t="str">
        <f t="shared" si="2"/>
        <v>00000000000000000000000000000000</v>
      </c>
      <c r="L36" s="13" t="str">
        <f t="shared" si="2"/>
        <v>00000000000000000000000000000000</v>
      </c>
      <c r="M36" s="13" t="str">
        <f t="shared" si="2"/>
        <v>00000000000000000000000000000000</v>
      </c>
      <c r="N36" s="13" t="str">
        <f t="shared" si="2"/>
        <v>00000000000000000000000000000000</v>
      </c>
      <c r="O36" s="13" t="str">
        <f t="shared" si="2"/>
        <v>00000000000000000000000000000000</v>
      </c>
      <c r="P36" s="13" t="str">
        <f t="shared" si="2"/>
        <v>00000000000000000000000000000000</v>
      </c>
      <c r="Q36" s="13" t="str">
        <f t="shared" si="2"/>
        <v>00000000000000000000000000000000</v>
      </c>
      <c r="R36" s="13" t="str">
        <f t="shared" si="2"/>
        <v>00000000000000000000000000000000</v>
      </c>
      <c r="S36" s="13" t="str">
        <f t="shared" si="2"/>
        <v>00000000000000000000000000000000</v>
      </c>
      <c r="T36" s="13" t="str">
        <f t="shared" si="2"/>
        <v>00000000000000000000000000000000</v>
      </c>
      <c r="U36" s="13" t="str">
        <f t="shared" si="2"/>
        <v>00000000000000000000000000000000</v>
      </c>
    </row>
    <row r="37" spans="1:24">
      <c r="A37" s="8" t="s">
        <v>20</v>
      </c>
      <c r="B37" s="14" t="str">
        <f>BIN2HEX(MID(B36,25,8), 2)</f>
        <v>FE</v>
      </c>
      <c r="C37" s="14" t="str">
        <f>BIN2HEX(MID(C36,25,8), 2)</f>
        <v>FF</v>
      </c>
      <c r="D37" s="14" t="str">
        <f>BIN2HEX(MID(D36,25,8), 2)</f>
        <v>FF</v>
      </c>
      <c r="E37" s="14" t="str">
        <f>BIN2HEX(MID(E36,25,8), 2)</f>
        <v>FF</v>
      </c>
      <c r="F37" s="14" t="str">
        <f>BIN2HEX(MID(F36,25,8), 2)</f>
        <v>FE</v>
      </c>
      <c r="G37" s="14" t="str">
        <f t="shared" ref="G37:U37" si="3">BIN2HEX(MID(G36,25,8), 2)</f>
        <v>00</v>
      </c>
      <c r="H37" s="14" t="str">
        <f t="shared" si="3"/>
        <v>00</v>
      </c>
      <c r="I37" s="14" t="str">
        <f t="shared" si="3"/>
        <v>00</v>
      </c>
      <c r="J37" s="14" t="str">
        <f t="shared" si="3"/>
        <v>00</v>
      </c>
      <c r="K37" s="14" t="str">
        <f t="shared" si="3"/>
        <v>00</v>
      </c>
      <c r="L37" s="14" t="str">
        <f t="shared" si="3"/>
        <v>00</v>
      </c>
      <c r="M37" s="14" t="str">
        <f t="shared" si="3"/>
        <v>00</v>
      </c>
      <c r="N37" s="14" t="str">
        <f t="shared" si="3"/>
        <v>00</v>
      </c>
      <c r="O37" s="14" t="str">
        <f t="shared" si="3"/>
        <v>00</v>
      </c>
      <c r="P37" s="14" t="str">
        <f t="shared" si="3"/>
        <v>00</v>
      </c>
      <c r="Q37" s="14" t="str">
        <f t="shared" si="3"/>
        <v>00</v>
      </c>
      <c r="R37" s="14" t="str">
        <f t="shared" si="3"/>
        <v>00</v>
      </c>
      <c r="S37" s="14" t="str">
        <f t="shared" si="3"/>
        <v>00</v>
      </c>
      <c r="T37" s="14" t="str">
        <f t="shared" si="3"/>
        <v>00</v>
      </c>
      <c r="U37" s="14" t="str">
        <f t="shared" si="3"/>
        <v>00</v>
      </c>
    </row>
    <row r="38" spans="1:24">
      <c r="A38" s="8" t="s">
        <v>21</v>
      </c>
      <c r="B38" s="14" t="str">
        <f>BIN2HEX(MID(B36,17,8), 2)</f>
        <v>FF</v>
      </c>
      <c r="C38" s="14" t="str">
        <f t="shared" ref="C38:U38" si="4">BIN2HEX(MID(C36,17,8), 2)</f>
        <v>FF</v>
      </c>
      <c r="D38" s="14" t="str">
        <f t="shared" si="4"/>
        <v>FF</v>
      </c>
      <c r="E38" s="14" t="str">
        <f t="shared" si="4"/>
        <v>FF</v>
      </c>
      <c r="F38" s="14" t="str">
        <f t="shared" si="4"/>
        <v>FF</v>
      </c>
      <c r="G38" s="14" t="str">
        <f t="shared" si="4"/>
        <v>00</v>
      </c>
      <c r="H38" s="14" t="str">
        <f t="shared" si="4"/>
        <v>00</v>
      </c>
      <c r="I38" s="14" t="str">
        <f t="shared" si="4"/>
        <v>00</v>
      </c>
      <c r="J38" s="14" t="str">
        <f t="shared" si="4"/>
        <v>00</v>
      </c>
      <c r="K38" s="14" t="str">
        <f t="shared" si="4"/>
        <v>00</v>
      </c>
      <c r="L38" s="14" t="str">
        <f t="shared" si="4"/>
        <v>00</v>
      </c>
      <c r="M38" s="14" t="str">
        <f t="shared" si="4"/>
        <v>00</v>
      </c>
      <c r="N38" s="14" t="str">
        <f t="shared" si="4"/>
        <v>00</v>
      </c>
      <c r="O38" s="14" t="str">
        <f t="shared" si="4"/>
        <v>00</v>
      </c>
      <c r="P38" s="14" t="str">
        <f t="shared" si="4"/>
        <v>00</v>
      </c>
      <c r="Q38" s="14" t="str">
        <f t="shared" si="4"/>
        <v>00</v>
      </c>
      <c r="R38" s="14" t="str">
        <f t="shared" si="4"/>
        <v>00</v>
      </c>
      <c r="S38" s="14" t="str">
        <f t="shared" si="4"/>
        <v>00</v>
      </c>
      <c r="T38" s="14" t="str">
        <f t="shared" si="4"/>
        <v>00</v>
      </c>
      <c r="U38" s="14" t="str">
        <f t="shared" si="4"/>
        <v>00</v>
      </c>
    </row>
    <row r="39" spans="1:24">
      <c r="A39" s="8" t="s">
        <v>22</v>
      </c>
      <c r="B39" s="14" t="str">
        <f>BIN2HEX(MID(B36,9,8), 2)</f>
        <v>0F</v>
      </c>
      <c r="C39" s="14" t="str">
        <f t="shared" ref="C39:U39" si="5">BIN2HEX(MID(C36,9,8), 2)</f>
        <v>3F</v>
      </c>
      <c r="D39" s="14" t="str">
        <f t="shared" si="5"/>
        <v>FF</v>
      </c>
      <c r="E39" s="14" t="str">
        <f t="shared" si="5"/>
        <v>3F</v>
      </c>
      <c r="F39" s="14" t="str">
        <f t="shared" si="5"/>
        <v>0F</v>
      </c>
      <c r="G39" s="14" t="str">
        <f t="shared" si="5"/>
        <v>00</v>
      </c>
      <c r="H39" s="14" t="str">
        <f t="shared" si="5"/>
        <v>00</v>
      </c>
      <c r="I39" s="14" t="str">
        <f t="shared" si="5"/>
        <v>00</v>
      </c>
      <c r="J39" s="14" t="str">
        <f t="shared" si="5"/>
        <v>00</v>
      </c>
      <c r="K39" s="14" t="str">
        <f t="shared" si="5"/>
        <v>00</v>
      </c>
      <c r="L39" s="14" t="str">
        <f t="shared" si="5"/>
        <v>00</v>
      </c>
      <c r="M39" s="14" t="str">
        <f t="shared" si="5"/>
        <v>00</v>
      </c>
      <c r="N39" s="14" t="str">
        <f t="shared" si="5"/>
        <v>00</v>
      </c>
      <c r="O39" s="14" t="str">
        <f t="shared" si="5"/>
        <v>00</v>
      </c>
      <c r="P39" s="14" t="str">
        <f t="shared" si="5"/>
        <v>00</v>
      </c>
      <c r="Q39" s="14" t="str">
        <f t="shared" si="5"/>
        <v>00</v>
      </c>
      <c r="R39" s="14" t="str">
        <f t="shared" si="5"/>
        <v>00</v>
      </c>
      <c r="S39" s="14" t="str">
        <f t="shared" si="5"/>
        <v>00</v>
      </c>
      <c r="T39" s="14" t="str">
        <f t="shared" si="5"/>
        <v>00</v>
      </c>
      <c r="U39" s="14" t="str">
        <f t="shared" si="5"/>
        <v>00</v>
      </c>
    </row>
    <row r="40" spans="1:24">
      <c r="A40" s="8" t="s">
        <v>23</v>
      </c>
      <c r="B40" s="14" t="str">
        <f>BIN2HEX(MID(B36,1,8), 2)</f>
        <v>70</v>
      </c>
      <c r="C40" s="14" t="str">
        <f t="shared" ref="C40:U40" si="6">BIN2HEX(MID(C36,1,8), 2)</f>
        <v>F8</v>
      </c>
      <c r="D40" s="14" t="str">
        <f t="shared" si="6"/>
        <v>F8</v>
      </c>
      <c r="E40" s="14" t="str">
        <f t="shared" si="6"/>
        <v>F8</v>
      </c>
      <c r="F40" s="14" t="str">
        <f t="shared" si="6"/>
        <v>70</v>
      </c>
      <c r="G40" s="14" t="str">
        <f t="shared" si="6"/>
        <v>00</v>
      </c>
      <c r="H40" s="14" t="str">
        <f t="shared" si="6"/>
        <v>00</v>
      </c>
      <c r="I40" s="14" t="str">
        <f t="shared" si="6"/>
        <v>00</v>
      </c>
      <c r="J40" s="14" t="str">
        <f t="shared" si="6"/>
        <v>00</v>
      </c>
      <c r="K40" s="14" t="str">
        <f t="shared" si="6"/>
        <v>00</v>
      </c>
      <c r="L40" s="14" t="str">
        <f t="shared" si="6"/>
        <v>00</v>
      </c>
      <c r="M40" s="14" t="str">
        <f t="shared" si="6"/>
        <v>00</v>
      </c>
      <c r="N40" s="14" t="str">
        <f t="shared" si="6"/>
        <v>00</v>
      </c>
      <c r="O40" s="14" t="str">
        <f t="shared" si="6"/>
        <v>00</v>
      </c>
      <c r="P40" s="14" t="str">
        <f t="shared" si="6"/>
        <v>00</v>
      </c>
      <c r="Q40" s="14" t="str">
        <f t="shared" si="6"/>
        <v>00</v>
      </c>
      <c r="R40" s="14" t="str">
        <f t="shared" si="6"/>
        <v>00</v>
      </c>
      <c r="S40" s="14" t="str">
        <f t="shared" si="6"/>
        <v>00</v>
      </c>
      <c r="T40" s="14" t="str">
        <f t="shared" si="6"/>
        <v>00</v>
      </c>
      <c r="U40" s="14" t="str">
        <f t="shared" si="6"/>
        <v>00</v>
      </c>
    </row>
    <row r="42" spans="1:24">
      <c r="A42" t="s">
        <v>24</v>
      </c>
      <c r="B42" s="9">
        <f xml:space="preserve"> MAX(W2:W33) + 1</f>
        <v>5</v>
      </c>
      <c r="C42" s="14" t="str">
        <f xml:space="preserve"> "0x" &amp; DEC2HEX(B42, 2)</f>
        <v>0x05</v>
      </c>
    </row>
    <row r="43" spans="1:24">
      <c r="A43" t="s">
        <v>30</v>
      </c>
      <c r="B43" s="9">
        <v>32</v>
      </c>
    </row>
    <row r="44" spans="1:24" s="8" customFormat="1" ht="11.25">
      <c r="B44" s="6">
        <v>0</v>
      </c>
      <c r="C44" s="6">
        <v>1</v>
      </c>
      <c r="D44" s="6">
        <v>2</v>
      </c>
      <c r="E44" s="6">
        <v>3</v>
      </c>
      <c r="F44" s="6">
        <v>4</v>
      </c>
      <c r="G44" s="6">
        <v>5</v>
      </c>
      <c r="H44" s="6">
        <v>6</v>
      </c>
      <c r="I44" s="6">
        <v>7</v>
      </c>
      <c r="J44" s="6">
        <v>8</v>
      </c>
      <c r="K44" s="6">
        <v>9</v>
      </c>
      <c r="L44" s="6">
        <v>10</v>
      </c>
      <c r="M44" s="6">
        <v>11</v>
      </c>
      <c r="N44" s="6">
        <v>12</v>
      </c>
      <c r="O44" s="6">
        <v>13</v>
      </c>
      <c r="P44" s="6">
        <v>14</v>
      </c>
      <c r="Q44" s="6">
        <v>15</v>
      </c>
      <c r="R44" s="6">
        <v>16</v>
      </c>
      <c r="S44" s="6">
        <v>17</v>
      </c>
      <c r="T44" s="6">
        <v>18</v>
      </c>
      <c r="U44" s="6">
        <v>19</v>
      </c>
      <c r="V44" s="10"/>
      <c r="W44" s="12"/>
      <c r="X44" s="12"/>
    </row>
    <row r="45" spans="1:24">
      <c r="A45" t="str">
        <f xml:space="preserve"> IF($B$43 &gt; 0, B45 &amp; C45 &amp; D45 &amp; E45 &amp; F45 &amp; G45&amp; H45&amp;I45 &amp;J45&amp;K45&amp;L45&amp;M45&amp;N45&amp;O45&amp;P45&amp;Q45&amp;R45&amp;S45&amp;T45&amp;U45, "")</f>
        <v xml:space="preserve">0xFE, 0xFF, 0xFF, 0xFF, 0xFE, </v>
      </c>
      <c r="B45" s="11" t="str">
        <f>IF(B44 &lt; $B$42, IF(HEX2DEC(B37) &gt; 0,"0x" &amp; B37 &amp; ", ", "0x00, "), "")</f>
        <v xml:space="preserve">0xFE, </v>
      </c>
      <c r="C45" s="11" t="str">
        <f t="shared" ref="C45:U45" si="7">IF(C44 &lt; $B$42, IF(HEX2DEC(C37) &gt; 0,"0x" &amp; C37 &amp; ", ", "0x00, "), "")</f>
        <v xml:space="preserve">0xFF, </v>
      </c>
      <c r="D45" s="11" t="str">
        <f t="shared" si="7"/>
        <v xml:space="preserve">0xFF, </v>
      </c>
      <c r="E45" s="11" t="str">
        <f t="shared" si="7"/>
        <v xml:space="preserve">0xFF, </v>
      </c>
      <c r="F45" s="11" t="str">
        <f t="shared" si="7"/>
        <v xml:space="preserve">0xFE, </v>
      </c>
      <c r="G45" s="11" t="str">
        <f t="shared" si="7"/>
        <v/>
      </c>
      <c r="H45" s="11" t="str">
        <f t="shared" si="7"/>
        <v/>
      </c>
      <c r="I45" s="11" t="str">
        <f t="shared" si="7"/>
        <v/>
      </c>
      <c r="J45" s="11" t="str">
        <f t="shared" si="7"/>
        <v/>
      </c>
      <c r="K45" s="11" t="str">
        <f t="shared" si="7"/>
        <v/>
      </c>
      <c r="L45" s="11" t="str">
        <f t="shared" si="7"/>
        <v/>
      </c>
      <c r="M45" s="11" t="str">
        <f t="shared" si="7"/>
        <v/>
      </c>
      <c r="N45" s="11" t="str">
        <f t="shared" si="7"/>
        <v/>
      </c>
      <c r="O45" s="11" t="str">
        <f t="shared" si="7"/>
        <v/>
      </c>
      <c r="P45" s="11" t="str">
        <f t="shared" si="7"/>
        <v/>
      </c>
      <c r="Q45" s="11" t="str">
        <f t="shared" si="7"/>
        <v/>
      </c>
      <c r="R45" s="11" t="str">
        <f t="shared" si="7"/>
        <v/>
      </c>
      <c r="S45" s="11" t="str">
        <f t="shared" si="7"/>
        <v/>
      </c>
      <c r="T45" s="11" t="str">
        <f t="shared" si="7"/>
        <v/>
      </c>
      <c r="U45" s="11" t="str">
        <f t="shared" si="7"/>
        <v/>
      </c>
    </row>
    <row r="46" spans="1:24">
      <c r="A46" t="str">
        <f xml:space="preserve">  IF($B$43 &gt; 8, B46 &amp; C46 &amp; D46 &amp; E46 &amp; F46 &amp; G46&amp; H46&amp;I46 &amp;J46&amp;K46&amp;L46&amp;M46&amp;N46&amp;O46&amp;P46&amp;Q46&amp;R46&amp;S46&amp;T46&amp;U46, "")</f>
        <v xml:space="preserve">0xFF, 0xFF, 0xFF, 0xFF, 0xFF, </v>
      </c>
      <c r="B46" s="11" t="str">
        <f>IF(B44 &lt; $B$42, IF(HEX2DEC(B38) &gt; 0,"0x" &amp; B38 &amp; ", ", "0x00, "), "")</f>
        <v xml:space="preserve">0xFF, </v>
      </c>
      <c r="C46" s="11" t="str">
        <f t="shared" ref="C46:U46" si="8">IF(C44 &lt; $B$42, IF(HEX2DEC(C38) &gt; 0,"0x" &amp; C38 &amp; ", ", "0x00, "), "")</f>
        <v xml:space="preserve">0xFF, </v>
      </c>
      <c r="D46" s="11" t="str">
        <f t="shared" si="8"/>
        <v xml:space="preserve">0xFF, </v>
      </c>
      <c r="E46" s="11" t="str">
        <f t="shared" si="8"/>
        <v xml:space="preserve">0xFF, </v>
      </c>
      <c r="F46" s="11" t="str">
        <f t="shared" si="8"/>
        <v xml:space="preserve">0xFF, </v>
      </c>
      <c r="G46" s="11" t="str">
        <f t="shared" si="8"/>
        <v/>
      </c>
      <c r="H46" s="11" t="str">
        <f t="shared" si="8"/>
        <v/>
      </c>
      <c r="I46" s="11" t="str">
        <f t="shared" si="8"/>
        <v/>
      </c>
      <c r="J46" s="11" t="str">
        <f t="shared" si="8"/>
        <v/>
      </c>
      <c r="K46" s="11" t="str">
        <f t="shared" si="8"/>
        <v/>
      </c>
      <c r="L46" s="11" t="str">
        <f t="shared" si="8"/>
        <v/>
      </c>
      <c r="M46" s="11" t="str">
        <f t="shared" si="8"/>
        <v/>
      </c>
      <c r="N46" s="11" t="str">
        <f t="shared" si="8"/>
        <v/>
      </c>
      <c r="O46" s="11" t="str">
        <f t="shared" si="8"/>
        <v/>
      </c>
      <c r="P46" s="11" t="str">
        <f t="shared" si="8"/>
        <v/>
      </c>
      <c r="Q46" s="11" t="str">
        <f t="shared" si="8"/>
        <v/>
      </c>
      <c r="R46" s="11" t="str">
        <f t="shared" si="8"/>
        <v/>
      </c>
      <c r="S46" s="11" t="str">
        <f t="shared" si="8"/>
        <v/>
      </c>
      <c r="T46" s="11" t="str">
        <f t="shared" si="8"/>
        <v/>
      </c>
      <c r="U46" s="11" t="str">
        <f t="shared" si="8"/>
        <v/>
      </c>
    </row>
    <row r="47" spans="1:24">
      <c r="A47" t="str">
        <f xml:space="preserve"> IF($B$43 &gt; 16, B47 &amp; C47 &amp; D47 &amp; E47 &amp; F47 &amp; G47&amp; H47&amp;I47 &amp;J47&amp;K47&amp;L47&amp;M47&amp;N47&amp;O47&amp;P47&amp;Q47&amp;R47&amp;S47&amp;T47&amp;U47, "")</f>
        <v xml:space="preserve">0x0F, 0x3F, 0xFF, 0x3F, 0x0F, </v>
      </c>
      <c r="B47" s="11" t="str">
        <f>IF(B44 &lt; $B$42, IF(HEX2DEC(B39) &gt; 0,"0x" &amp; B39 &amp; ", ", "0x00, "), "")</f>
        <v xml:space="preserve">0x0F, </v>
      </c>
      <c r="C47" s="11" t="str">
        <f t="shared" ref="C47:U47" si="9">IF(C44 &lt; $B$42, IF(HEX2DEC(C39) &gt; 0,"0x" &amp; C39 &amp; ", ", "0x00, "), "")</f>
        <v xml:space="preserve">0x3F, </v>
      </c>
      <c r="D47" s="11" t="str">
        <f t="shared" si="9"/>
        <v xml:space="preserve">0xFF, </v>
      </c>
      <c r="E47" s="11" t="str">
        <f t="shared" si="9"/>
        <v xml:space="preserve">0x3F, </v>
      </c>
      <c r="F47" s="11" t="str">
        <f t="shared" si="9"/>
        <v xml:space="preserve">0x0F, </v>
      </c>
      <c r="G47" s="11" t="str">
        <f t="shared" si="9"/>
        <v/>
      </c>
      <c r="H47" s="11" t="str">
        <f t="shared" si="9"/>
        <v/>
      </c>
      <c r="I47" s="11" t="str">
        <f t="shared" si="9"/>
        <v/>
      </c>
      <c r="J47" s="11" t="str">
        <f t="shared" si="9"/>
        <v/>
      </c>
      <c r="K47" s="11" t="str">
        <f t="shared" si="9"/>
        <v/>
      </c>
      <c r="L47" s="11" t="str">
        <f t="shared" si="9"/>
        <v/>
      </c>
      <c r="M47" s="11" t="str">
        <f t="shared" si="9"/>
        <v/>
      </c>
      <c r="N47" s="11" t="str">
        <f t="shared" si="9"/>
        <v/>
      </c>
      <c r="O47" s="11" t="str">
        <f t="shared" si="9"/>
        <v/>
      </c>
      <c r="P47" s="11" t="str">
        <f t="shared" si="9"/>
        <v/>
      </c>
      <c r="Q47" s="11" t="str">
        <f t="shared" si="9"/>
        <v/>
      </c>
      <c r="R47" s="11" t="str">
        <f t="shared" si="9"/>
        <v/>
      </c>
      <c r="S47" s="11" t="str">
        <f t="shared" si="9"/>
        <v/>
      </c>
      <c r="T47" s="11" t="str">
        <f t="shared" si="9"/>
        <v/>
      </c>
      <c r="U47" s="11" t="str">
        <f t="shared" si="9"/>
        <v/>
      </c>
    </row>
    <row r="48" spans="1:24">
      <c r="A48" t="str">
        <f xml:space="preserve"> IF($B$43 &gt; 24, B48 &amp; C48 &amp; D48 &amp; E48 &amp; F48 &amp; G48&amp; H48&amp;I48 &amp;J48&amp;K48&amp;L48&amp;M48&amp;N48&amp;O48&amp;P48&amp;Q48&amp;R48&amp;S48&amp;T48&amp;U48, "")</f>
        <v xml:space="preserve">0x70, 0xF8, 0xF8, 0xF8, 0x70, </v>
      </c>
      <c r="B48" s="11" t="str">
        <f>IF(B44 &lt; $B$42, IF(HEX2DEC(B40) &gt; 0,"0x" &amp; B40 &amp; ", ", "0x00, "), "")</f>
        <v xml:space="preserve">0x70, </v>
      </c>
      <c r="C48" s="11" t="str">
        <f t="shared" ref="C48:U48" si="10">IF(C44 &lt; $B$42, IF(HEX2DEC(C40) &gt; 0,"0x" &amp; C40 &amp; ", ", "0x00, "), "")</f>
        <v xml:space="preserve">0xF8, </v>
      </c>
      <c r="D48" s="11" t="str">
        <f t="shared" si="10"/>
        <v xml:space="preserve">0xF8, </v>
      </c>
      <c r="E48" s="11" t="str">
        <f t="shared" si="10"/>
        <v xml:space="preserve">0xF8, </v>
      </c>
      <c r="F48" s="11" t="str">
        <f t="shared" si="10"/>
        <v xml:space="preserve">0x70, </v>
      </c>
      <c r="G48" s="11" t="str">
        <f t="shared" si="10"/>
        <v/>
      </c>
      <c r="H48" s="11" t="str">
        <f t="shared" si="10"/>
        <v/>
      </c>
      <c r="I48" s="11" t="str">
        <f t="shared" si="10"/>
        <v/>
      </c>
      <c r="J48" s="11" t="str">
        <f t="shared" si="10"/>
        <v/>
      </c>
      <c r="K48" s="11" t="str">
        <f t="shared" si="10"/>
        <v/>
      </c>
      <c r="L48" s="11" t="str">
        <f t="shared" si="10"/>
        <v/>
      </c>
      <c r="M48" s="11" t="str">
        <f t="shared" si="10"/>
        <v/>
      </c>
      <c r="N48" s="11" t="str">
        <f t="shared" si="10"/>
        <v/>
      </c>
      <c r="O48" s="11" t="str">
        <f t="shared" si="10"/>
        <v/>
      </c>
      <c r="P48" s="11" t="str">
        <f t="shared" si="10"/>
        <v/>
      </c>
      <c r="Q48" s="11" t="str">
        <f t="shared" si="10"/>
        <v/>
      </c>
      <c r="R48" s="11" t="str">
        <f t="shared" si="10"/>
        <v/>
      </c>
      <c r="S48" s="11" t="str">
        <f t="shared" si="10"/>
        <v/>
      </c>
      <c r="T48" s="11" t="str">
        <f t="shared" si="10"/>
        <v/>
      </c>
      <c r="U48" s="11" t="str">
        <f t="shared" si="10"/>
        <v/>
      </c>
    </row>
    <row r="50" spans="1:24">
      <c r="A50" t="s">
        <v>25</v>
      </c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</row>
    <row r="51" spans="1:24">
      <c r="A51" t="str">
        <f>A45&amp;A46&amp;A47&amp;A48</f>
        <v xml:space="preserve">0xFE, 0xFF, 0xFF, 0xFF, 0xFE, 0xFF, 0xFF, 0xFF, 0xFF, 0xFF, 0x0F, 0x3F, 0xFF, 0x3F, 0x0F, 0x70, 0xF8, 0xF8, 0xF8, 0x70, </v>
      </c>
      <c r="E51"/>
      <c r="F51"/>
      <c r="G51"/>
      <c r="H51"/>
      <c r="I51"/>
      <c r="J51"/>
      <c r="K51"/>
      <c r="L51"/>
      <c r="M51"/>
      <c r="N51"/>
      <c r="O51"/>
      <c r="P51"/>
      <c r="Q51"/>
      <c r="R51"/>
      <c r="S51"/>
      <c r="T51"/>
      <c r="U51"/>
      <c r="V51"/>
      <c r="W51"/>
      <c r="X51"/>
    </row>
    <row r="52" spans="1:24">
      <c r="J52"/>
      <c r="K52"/>
      <c r="L52"/>
      <c r="M52"/>
      <c r="N52"/>
      <c r="O52"/>
      <c r="P52"/>
      <c r="Q52"/>
      <c r="R52"/>
      <c r="S52"/>
      <c r="T52"/>
      <c r="U52"/>
      <c r="V52"/>
      <c r="W52"/>
      <c r="X52"/>
    </row>
    <row r="53" spans="1:24" s="15" customFormat="1">
      <c r="A53" s="16" t="s">
        <v>31</v>
      </c>
    </row>
    <row r="54" spans="1:24" s="15" customFormat="1">
      <c r="B54" s="15" t="s">
        <v>32</v>
      </c>
      <c r="C54" s="15" t="s">
        <v>33</v>
      </c>
    </row>
    <row r="55" spans="1:24" s="15" customFormat="1">
      <c r="C55" s="15" t="s">
        <v>34</v>
      </c>
    </row>
    <row r="56" spans="1:24" s="15" customFormat="1"/>
    <row r="57" spans="1:24" s="15" customFormat="1"/>
    <row r="58" spans="1:24" s="15" customFormat="1"/>
    <row r="59" spans="1:24" s="15" customFormat="1"/>
    <row r="60" spans="1:24" s="15" customFormat="1"/>
    <row r="61" spans="1:24" s="15" customFormat="1"/>
    <row r="62" spans="1:24" s="15" customFormat="1"/>
    <row r="63" spans="1:24" s="15" customFormat="1"/>
    <row r="64" spans="1:24" s="15" customFormat="1"/>
    <row r="65" spans="2:24" s="15" customFormat="1"/>
    <row r="66" spans="2:24" s="15" customFormat="1"/>
    <row r="67" spans="2:24" s="15" customFormat="1"/>
    <row r="68" spans="2:24" s="15" customFormat="1"/>
    <row r="69" spans="2:24" s="15" customFormat="1"/>
    <row r="70" spans="2:24" s="15" customFormat="1"/>
    <row r="71" spans="2:24" s="15" customFormat="1"/>
    <row r="72" spans="2:24" s="15" customFormat="1"/>
    <row r="73" spans="2:24" s="15" customFormat="1"/>
    <row r="74" spans="2:24" s="15" customFormat="1"/>
    <row r="75" spans="2:24" s="15" customFormat="1"/>
    <row r="76" spans="2:24" s="15" customFormat="1"/>
    <row r="77" spans="2:24" s="15" customFormat="1"/>
    <row r="78" spans="2:24" s="7" customFormat="1">
      <c r="W78" s="15"/>
      <c r="X78" s="15"/>
    </row>
    <row r="79" spans="2:24" s="7" customFormat="1">
      <c r="B79" s="7" t="s">
        <v>35</v>
      </c>
      <c r="C79" s="7" t="s">
        <v>36</v>
      </c>
      <c r="W79" s="15"/>
      <c r="X79" s="15"/>
    </row>
    <row r="80" spans="2:24" s="7" customFormat="1">
      <c r="C80" s="7" t="s">
        <v>37</v>
      </c>
      <c r="W80" s="15"/>
      <c r="X80" s="15"/>
    </row>
    <row r="81" spans="23:24" s="7" customFormat="1">
      <c r="W81" s="15"/>
      <c r="X81" s="15"/>
    </row>
    <row r="82" spans="23:24" s="7" customFormat="1">
      <c r="W82" s="15"/>
      <c r="X82" s="15"/>
    </row>
    <row r="83" spans="23:24" s="7" customFormat="1">
      <c r="W83" s="15"/>
      <c r="X83" s="15"/>
    </row>
    <row r="84" spans="23:24" s="7" customFormat="1">
      <c r="W84" s="15"/>
      <c r="X84" s="15"/>
    </row>
    <row r="85" spans="23:24" s="7" customFormat="1">
      <c r="W85" s="15"/>
      <c r="X85" s="15"/>
    </row>
    <row r="86" spans="23:24" s="7" customFormat="1">
      <c r="W86" s="15"/>
      <c r="X86" s="15"/>
    </row>
    <row r="87" spans="23:24" s="7" customFormat="1">
      <c r="W87" s="15"/>
      <c r="X87" s="15"/>
    </row>
    <row r="88" spans="23:24" s="7" customFormat="1">
      <c r="W88" s="15"/>
      <c r="X88" s="15"/>
    </row>
    <row r="89" spans="23:24" s="7" customFormat="1">
      <c r="W89" s="15"/>
      <c r="X89" s="15"/>
    </row>
    <row r="90" spans="23:24" s="7" customFormat="1">
      <c r="W90" s="15"/>
      <c r="X90" s="15"/>
    </row>
    <row r="91" spans="23:24" s="7" customFormat="1">
      <c r="W91" s="15"/>
      <c r="X91" s="15"/>
    </row>
    <row r="92" spans="23:24" s="7" customFormat="1">
      <c r="W92" s="15"/>
      <c r="X92" s="15"/>
    </row>
    <row r="93" spans="23:24" s="7" customFormat="1">
      <c r="W93" s="15"/>
      <c r="X93" s="15"/>
    </row>
    <row r="94" spans="23:24" s="7" customFormat="1">
      <c r="W94" s="15"/>
      <c r="X94" s="15"/>
    </row>
    <row r="95" spans="23:24" s="7" customFormat="1">
      <c r="W95" s="15"/>
      <c r="X95" s="15"/>
    </row>
    <row r="96" spans="23:24" s="7" customFormat="1">
      <c r="W96" s="15"/>
      <c r="X96" s="15"/>
    </row>
    <row r="97" spans="23:24" s="7" customFormat="1">
      <c r="W97" s="15"/>
      <c r="X97" s="15"/>
    </row>
    <row r="98" spans="23:24" s="7" customFormat="1">
      <c r="W98" s="15"/>
      <c r="X98" s="15"/>
    </row>
    <row r="99" spans="23:24" s="7" customFormat="1">
      <c r="W99" s="15"/>
      <c r="X99" s="15"/>
    </row>
    <row r="100" spans="23:24" s="7" customFormat="1">
      <c r="W100" s="15"/>
      <c r="X100" s="15"/>
    </row>
    <row r="101" spans="23:24" s="7" customFormat="1">
      <c r="W101" s="15"/>
      <c r="X101" s="15"/>
    </row>
    <row r="102" spans="23:24" s="7" customFormat="1">
      <c r="W102" s="15"/>
      <c r="X102" s="15"/>
    </row>
    <row r="103" spans="23:24" s="7" customFormat="1">
      <c r="W103" s="15"/>
      <c r="X103" s="15"/>
    </row>
    <row r="104" spans="23:24" s="7" customFormat="1">
      <c r="W104" s="15"/>
      <c r="X104" s="15"/>
    </row>
    <row r="105" spans="23:24" s="7" customFormat="1">
      <c r="W105" s="15"/>
      <c r="X105" s="15"/>
    </row>
    <row r="106" spans="23:24" s="7" customFormat="1">
      <c r="W106" s="15"/>
      <c r="X106" s="15"/>
    </row>
    <row r="107" spans="23:24" s="7" customFormat="1">
      <c r="W107" s="15"/>
      <c r="X107" s="15"/>
    </row>
    <row r="108" spans="23:24" s="7" customFormat="1">
      <c r="W108" s="15"/>
      <c r="X108" s="15"/>
    </row>
    <row r="109" spans="23:24" s="7" customFormat="1">
      <c r="W109" s="15"/>
      <c r="X109" s="15"/>
    </row>
    <row r="110" spans="23:24" s="7" customFormat="1">
      <c r="W110" s="15"/>
      <c r="X110" s="15"/>
    </row>
    <row r="111" spans="23:24" s="7" customFormat="1">
      <c r="W111" s="15"/>
      <c r="X111" s="15"/>
    </row>
    <row r="112" spans="23:24" s="7" customFormat="1">
      <c r="W112" s="15"/>
      <c r="X112" s="15"/>
    </row>
    <row r="113" spans="23:24" s="7" customFormat="1">
      <c r="W113" s="15"/>
      <c r="X113" s="15"/>
    </row>
    <row r="114" spans="23:24" s="7" customFormat="1">
      <c r="W114" s="15"/>
      <c r="X114" s="15"/>
    </row>
    <row r="115" spans="23:24" s="7" customFormat="1">
      <c r="W115" s="15"/>
      <c r="X115" s="15"/>
    </row>
    <row r="116" spans="23:24" s="7" customFormat="1">
      <c r="W116" s="15"/>
      <c r="X116" s="15"/>
    </row>
    <row r="117" spans="23:24" s="7" customFormat="1">
      <c r="W117" s="15"/>
      <c r="X117" s="15"/>
    </row>
    <row r="118" spans="23:24" s="7" customFormat="1">
      <c r="W118" s="15"/>
      <c r="X118" s="15"/>
    </row>
    <row r="119" spans="23:24" s="7" customFormat="1">
      <c r="W119" s="15"/>
      <c r="X119" s="15"/>
    </row>
    <row r="120" spans="23:24" s="7" customFormat="1">
      <c r="W120" s="15"/>
      <c r="X120" s="15"/>
    </row>
    <row r="121" spans="23:24" s="7" customFormat="1">
      <c r="W121" s="15"/>
      <c r="X121" s="15"/>
    </row>
    <row r="122" spans="23:24" s="7" customFormat="1">
      <c r="W122" s="15"/>
      <c r="X122" s="15"/>
    </row>
    <row r="123" spans="23:24" s="7" customFormat="1">
      <c r="W123" s="15"/>
      <c r="X123" s="15"/>
    </row>
    <row r="124" spans="23:24" s="7" customFormat="1">
      <c r="W124" s="15"/>
      <c r="X124" s="15"/>
    </row>
    <row r="125" spans="23:24" s="7" customFormat="1">
      <c r="W125" s="15"/>
      <c r="X125" s="15"/>
    </row>
    <row r="126" spans="23:24" s="7" customFormat="1">
      <c r="W126" s="15"/>
      <c r="X126" s="15"/>
    </row>
    <row r="127" spans="23:24" s="7" customFormat="1">
      <c r="W127" s="15"/>
      <c r="X127" s="15"/>
    </row>
    <row r="128" spans="23:24" s="7" customFormat="1">
      <c r="W128" s="15"/>
      <c r="X128" s="15"/>
    </row>
    <row r="129" spans="23:24" s="7" customFormat="1">
      <c r="W129" s="15"/>
      <c r="X129" s="15"/>
    </row>
    <row r="130" spans="23:24" s="7" customFormat="1">
      <c r="W130" s="15"/>
      <c r="X130" s="15"/>
    </row>
    <row r="131" spans="23:24" s="7" customFormat="1">
      <c r="W131" s="15"/>
      <c r="X131" s="15"/>
    </row>
    <row r="132" spans="23:24" s="7" customFormat="1">
      <c r="W132" s="15"/>
      <c r="X132" s="15"/>
    </row>
    <row r="133" spans="23:24" s="7" customFormat="1">
      <c r="W133" s="15"/>
      <c r="X133" s="15"/>
    </row>
    <row r="134" spans="23:24" s="7" customFormat="1">
      <c r="W134" s="15"/>
      <c r="X134" s="15"/>
    </row>
    <row r="135" spans="23:24" s="7" customFormat="1">
      <c r="W135" s="15"/>
      <c r="X135" s="15"/>
    </row>
    <row r="136" spans="23:24" s="7" customFormat="1">
      <c r="W136" s="15"/>
      <c r="X136" s="15"/>
    </row>
    <row r="137" spans="23:24" s="7" customFormat="1">
      <c r="W137" s="15"/>
      <c r="X137" s="15"/>
    </row>
    <row r="138" spans="23:24" s="7" customFormat="1">
      <c r="W138" s="15"/>
      <c r="X138" s="15"/>
    </row>
    <row r="139" spans="23:24" s="7" customFormat="1">
      <c r="W139" s="15"/>
      <c r="X139" s="15"/>
    </row>
    <row r="140" spans="23:24" s="7" customFormat="1">
      <c r="W140" s="15"/>
      <c r="X140" s="15"/>
    </row>
    <row r="141" spans="23:24" s="7" customFormat="1">
      <c r="W141" s="15"/>
      <c r="X141" s="15"/>
    </row>
    <row r="142" spans="23:24" s="7" customFormat="1">
      <c r="W142" s="15"/>
      <c r="X142" s="15"/>
    </row>
    <row r="143" spans="23:24" s="7" customFormat="1">
      <c r="W143" s="15"/>
      <c r="X143" s="15"/>
    </row>
    <row r="144" spans="23:24" s="7" customFormat="1">
      <c r="W144" s="15"/>
      <c r="X144" s="15"/>
    </row>
    <row r="145" spans="23:24" s="7" customFormat="1">
      <c r="W145" s="15"/>
      <c r="X145" s="15"/>
    </row>
    <row r="146" spans="23:24" s="7" customFormat="1">
      <c r="W146" s="15"/>
      <c r="X146" s="15"/>
    </row>
    <row r="147" spans="23:24" s="7" customFormat="1">
      <c r="W147" s="15"/>
      <c r="X147" s="15"/>
    </row>
    <row r="148" spans="23:24" s="7" customFormat="1">
      <c r="W148" s="15"/>
      <c r="X148" s="15"/>
    </row>
    <row r="149" spans="23:24" s="7" customFormat="1">
      <c r="W149" s="15"/>
      <c r="X149" s="15"/>
    </row>
    <row r="150" spans="23:24" s="7" customFormat="1">
      <c r="W150" s="15"/>
      <c r="X150" s="15"/>
    </row>
    <row r="151" spans="23:24" s="7" customFormat="1">
      <c r="W151" s="15"/>
      <c r="X151" s="15"/>
    </row>
    <row r="152" spans="23:24" s="7" customFormat="1">
      <c r="W152" s="15"/>
      <c r="X152" s="15"/>
    </row>
    <row r="153" spans="23:24" s="7" customFormat="1">
      <c r="W153" s="15"/>
      <c r="X153" s="15"/>
    </row>
    <row r="154" spans="23:24" s="7" customFormat="1">
      <c r="W154" s="15"/>
      <c r="X154" s="15"/>
    </row>
    <row r="155" spans="23:24" s="7" customFormat="1">
      <c r="W155" s="15"/>
      <c r="X155" s="15"/>
    </row>
    <row r="156" spans="23:24" s="7" customFormat="1">
      <c r="W156" s="15"/>
      <c r="X156" s="15"/>
    </row>
    <row r="157" spans="23:24" s="7" customFormat="1">
      <c r="W157" s="15"/>
      <c r="X157" s="15"/>
    </row>
    <row r="158" spans="23:24" s="7" customFormat="1">
      <c r="W158" s="15"/>
      <c r="X158" s="15"/>
    </row>
    <row r="159" spans="23:24" s="7" customFormat="1">
      <c r="W159" s="15"/>
      <c r="X159" s="15"/>
    </row>
    <row r="160" spans="23:24" s="7" customFormat="1">
      <c r="W160" s="15"/>
      <c r="X160" s="15"/>
    </row>
  </sheetData>
  <conditionalFormatting sqref="B2:C3">
    <cfRule type="cellIs" priority="12" stopIfTrue="1" operator="equal">
      <formula>0</formula>
    </cfRule>
  </conditionalFormatting>
  <conditionalFormatting sqref="B2:C3">
    <cfRule type="cellIs" dxfId="11" priority="13" stopIfTrue="1" operator="equal">
      <formula>1</formula>
    </cfRule>
  </conditionalFormatting>
  <conditionalFormatting sqref="F21">
    <cfRule type="cellIs" priority="10" stopIfTrue="1" operator="equal">
      <formula>0</formula>
    </cfRule>
  </conditionalFormatting>
  <conditionalFormatting sqref="F21">
    <cfRule type="cellIs" dxfId="12" priority="11" stopIfTrue="1" operator="equal">
      <formula>1</formula>
    </cfRule>
  </conditionalFormatting>
  <conditionalFormatting sqref="B4:U20 D2:U3 B22:U33 B21:E21 G21:U21">
    <cfRule type="cellIs" priority="14" stopIfTrue="1" operator="equal">
      <formula>0</formula>
    </cfRule>
  </conditionalFormatting>
  <conditionalFormatting sqref="B4:U20 D2:U3 B22:U33 B21:E21 G21:U21">
    <cfRule type="cellIs" dxfId="10" priority="15" stopIfTrue="1" operator="equal">
      <formula>1</formula>
    </cfRule>
  </conditionalFormatting>
  <conditionalFormatting sqref="B2:U33">
    <cfRule type="cellIs" dxfId="19" priority="1" operator="equal">
      <formula>$Y$3</formula>
    </cfRule>
    <cfRule type="cellIs" dxfId="18" priority="2" operator="equal">
      <formula>$Y$2</formula>
    </cfRule>
    <cfRule type="cellIs" dxfId="17" priority="9" operator="greaterThan">
      <formula>$B$18</formula>
    </cfRule>
  </conditionalFormatting>
  <conditionalFormatting sqref="Y2">
    <cfRule type="cellIs" priority="7" stopIfTrue="1" operator="equal">
      <formula>0</formula>
    </cfRule>
  </conditionalFormatting>
  <conditionalFormatting sqref="Y2">
    <cfRule type="cellIs" dxfId="16" priority="8" stopIfTrue="1" operator="equal">
      <formula>1</formula>
    </cfRule>
  </conditionalFormatting>
  <conditionalFormatting sqref="Y2">
    <cfRule type="cellIs" dxfId="15" priority="6" operator="greaterThan">
      <formula>$B$18</formula>
    </cfRule>
  </conditionalFormatting>
  <conditionalFormatting sqref="Z2">
    <cfRule type="cellIs" priority="4" stopIfTrue="1" operator="equal">
      <formula>0</formula>
    </cfRule>
  </conditionalFormatting>
  <conditionalFormatting sqref="Z2">
    <cfRule type="cellIs" dxfId="14" priority="5" stopIfTrue="1" operator="equal">
      <formula>1</formula>
    </cfRule>
  </conditionalFormatting>
  <conditionalFormatting sqref="Z2">
    <cfRule type="cellIs" dxfId="13" priority="3" operator="greaterThan">
      <formula>$B$18</formula>
    </cfRule>
  </conditionalFormatting>
  <pageMargins left="0.7" right="0.7" top="0.75" bottom="0.75" header="0.3" footer="0.3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Z64"/>
  <sheetViews>
    <sheetView tabSelected="1" topLeftCell="A31" zoomScale="85" zoomScaleNormal="85" workbookViewId="0">
      <selection activeCell="AC42" sqref="AC42"/>
    </sheetView>
  </sheetViews>
  <sheetFormatPr defaultColWidth="12.140625" defaultRowHeight="15"/>
  <cols>
    <col min="1" max="1" width="11.140625" customWidth="1"/>
    <col min="2" max="21" width="7.7109375" style="14" customWidth="1"/>
    <col min="22" max="22" width="7.7109375" style="7" customWidth="1"/>
    <col min="23" max="23" width="8.42578125" style="3" customWidth="1"/>
    <col min="24" max="24" width="6.28515625" style="3" customWidth="1"/>
    <col min="25" max="25" width="5.7109375" customWidth="1"/>
    <col min="26" max="26" width="12.140625" customWidth="1"/>
    <col min="255" max="255" width="12.140625" customWidth="1"/>
    <col min="256" max="275" width="7.5703125" customWidth="1"/>
    <col min="276" max="276" width="12.140625" customWidth="1"/>
    <col min="511" max="511" width="12.140625" customWidth="1"/>
    <col min="512" max="531" width="7.5703125" customWidth="1"/>
    <col min="532" max="532" width="12.140625" customWidth="1"/>
    <col min="767" max="767" width="12.140625" customWidth="1"/>
    <col min="768" max="787" width="7.5703125" customWidth="1"/>
    <col min="788" max="788" width="12.140625" customWidth="1"/>
    <col min="1023" max="1023" width="12.140625" customWidth="1"/>
    <col min="1024" max="1043" width="7.5703125" customWidth="1"/>
    <col min="1044" max="1044" width="12.140625" customWidth="1"/>
    <col min="1279" max="1279" width="12.140625" customWidth="1"/>
    <col min="1280" max="1299" width="7.5703125" customWidth="1"/>
    <col min="1300" max="1300" width="12.140625" customWidth="1"/>
    <col min="1535" max="1535" width="12.140625" customWidth="1"/>
    <col min="1536" max="1555" width="7.5703125" customWidth="1"/>
    <col min="1556" max="1556" width="12.140625" customWidth="1"/>
    <col min="1791" max="1791" width="12.140625" customWidth="1"/>
    <col min="1792" max="1811" width="7.5703125" customWidth="1"/>
    <col min="1812" max="1812" width="12.140625" customWidth="1"/>
    <col min="2047" max="2047" width="12.140625" customWidth="1"/>
    <col min="2048" max="2067" width="7.5703125" customWidth="1"/>
    <col min="2068" max="2068" width="12.140625" customWidth="1"/>
    <col min="2303" max="2303" width="12.140625" customWidth="1"/>
    <col min="2304" max="2323" width="7.5703125" customWidth="1"/>
    <col min="2324" max="2324" width="12.140625" customWidth="1"/>
    <col min="2559" max="2559" width="12.140625" customWidth="1"/>
    <col min="2560" max="2579" width="7.5703125" customWidth="1"/>
    <col min="2580" max="2580" width="12.140625" customWidth="1"/>
    <col min="2815" max="2815" width="12.140625" customWidth="1"/>
    <col min="2816" max="2835" width="7.5703125" customWidth="1"/>
    <col min="2836" max="2836" width="12.140625" customWidth="1"/>
    <col min="3071" max="3071" width="12.140625" customWidth="1"/>
    <col min="3072" max="3091" width="7.5703125" customWidth="1"/>
    <col min="3092" max="3092" width="12.140625" customWidth="1"/>
    <col min="3327" max="3327" width="12.140625" customWidth="1"/>
    <col min="3328" max="3347" width="7.5703125" customWidth="1"/>
    <col min="3348" max="3348" width="12.140625" customWidth="1"/>
    <col min="3583" max="3583" width="12.140625" customWidth="1"/>
    <col min="3584" max="3603" width="7.5703125" customWidth="1"/>
    <col min="3604" max="3604" width="12.140625" customWidth="1"/>
    <col min="3839" max="3839" width="12.140625" customWidth="1"/>
    <col min="3840" max="3859" width="7.5703125" customWidth="1"/>
    <col min="3860" max="3860" width="12.140625" customWidth="1"/>
    <col min="4095" max="4095" width="12.140625" customWidth="1"/>
    <col min="4096" max="4115" width="7.5703125" customWidth="1"/>
    <col min="4116" max="4116" width="12.140625" customWidth="1"/>
    <col min="4351" max="4351" width="12.140625" customWidth="1"/>
    <col min="4352" max="4371" width="7.5703125" customWidth="1"/>
    <col min="4372" max="4372" width="12.140625" customWidth="1"/>
    <col min="4607" max="4607" width="12.140625" customWidth="1"/>
    <col min="4608" max="4627" width="7.5703125" customWidth="1"/>
    <col min="4628" max="4628" width="12.140625" customWidth="1"/>
    <col min="4863" max="4863" width="12.140625" customWidth="1"/>
    <col min="4864" max="4883" width="7.5703125" customWidth="1"/>
    <col min="4884" max="4884" width="12.140625" customWidth="1"/>
    <col min="5119" max="5119" width="12.140625" customWidth="1"/>
    <col min="5120" max="5139" width="7.5703125" customWidth="1"/>
    <col min="5140" max="5140" width="12.140625" customWidth="1"/>
    <col min="5375" max="5375" width="12.140625" customWidth="1"/>
    <col min="5376" max="5395" width="7.5703125" customWidth="1"/>
    <col min="5396" max="5396" width="12.140625" customWidth="1"/>
    <col min="5631" max="5631" width="12.140625" customWidth="1"/>
    <col min="5632" max="5651" width="7.5703125" customWidth="1"/>
    <col min="5652" max="5652" width="12.140625" customWidth="1"/>
    <col min="5887" max="5887" width="12.140625" customWidth="1"/>
    <col min="5888" max="5907" width="7.5703125" customWidth="1"/>
    <col min="5908" max="5908" width="12.140625" customWidth="1"/>
    <col min="6143" max="6143" width="12.140625" customWidth="1"/>
    <col min="6144" max="6163" width="7.5703125" customWidth="1"/>
    <col min="6164" max="6164" width="12.140625" customWidth="1"/>
    <col min="6399" max="6399" width="12.140625" customWidth="1"/>
    <col min="6400" max="6419" width="7.5703125" customWidth="1"/>
    <col min="6420" max="6420" width="12.140625" customWidth="1"/>
    <col min="6655" max="6655" width="12.140625" customWidth="1"/>
    <col min="6656" max="6675" width="7.5703125" customWidth="1"/>
    <col min="6676" max="6676" width="12.140625" customWidth="1"/>
    <col min="6911" max="6911" width="12.140625" customWidth="1"/>
    <col min="6912" max="6931" width="7.5703125" customWidth="1"/>
    <col min="6932" max="6932" width="12.140625" customWidth="1"/>
    <col min="7167" max="7167" width="12.140625" customWidth="1"/>
    <col min="7168" max="7187" width="7.5703125" customWidth="1"/>
    <col min="7188" max="7188" width="12.140625" customWidth="1"/>
    <col min="7423" max="7423" width="12.140625" customWidth="1"/>
    <col min="7424" max="7443" width="7.5703125" customWidth="1"/>
    <col min="7444" max="7444" width="12.140625" customWidth="1"/>
    <col min="7679" max="7679" width="12.140625" customWidth="1"/>
    <col min="7680" max="7699" width="7.5703125" customWidth="1"/>
    <col min="7700" max="7700" width="12.140625" customWidth="1"/>
    <col min="7935" max="7935" width="12.140625" customWidth="1"/>
    <col min="7936" max="7955" width="7.5703125" customWidth="1"/>
    <col min="7956" max="7956" width="12.140625" customWidth="1"/>
    <col min="8191" max="8191" width="12.140625" customWidth="1"/>
    <col min="8192" max="8211" width="7.5703125" customWidth="1"/>
    <col min="8212" max="8212" width="12.140625" customWidth="1"/>
    <col min="8447" max="8447" width="12.140625" customWidth="1"/>
    <col min="8448" max="8467" width="7.5703125" customWidth="1"/>
    <col min="8468" max="8468" width="12.140625" customWidth="1"/>
    <col min="8703" max="8703" width="12.140625" customWidth="1"/>
    <col min="8704" max="8723" width="7.5703125" customWidth="1"/>
    <col min="8724" max="8724" width="12.140625" customWidth="1"/>
    <col min="8959" max="8959" width="12.140625" customWidth="1"/>
    <col min="8960" max="8979" width="7.5703125" customWidth="1"/>
    <col min="8980" max="8980" width="12.140625" customWidth="1"/>
    <col min="9215" max="9215" width="12.140625" customWidth="1"/>
    <col min="9216" max="9235" width="7.5703125" customWidth="1"/>
    <col min="9236" max="9236" width="12.140625" customWidth="1"/>
    <col min="9471" max="9471" width="12.140625" customWidth="1"/>
    <col min="9472" max="9491" width="7.5703125" customWidth="1"/>
    <col min="9492" max="9492" width="12.140625" customWidth="1"/>
    <col min="9727" max="9727" width="12.140625" customWidth="1"/>
    <col min="9728" max="9747" width="7.5703125" customWidth="1"/>
    <col min="9748" max="9748" width="12.140625" customWidth="1"/>
    <col min="9983" max="9983" width="12.140625" customWidth="1"/>
    <col min="9984" max="10003" width="7.5703125" customWidth="1"/>
    <col min="10004" max="10004" width="12.140625" customWidth="1"/>
    <col min="10239" max="10239" width="12.140625" customWidth="1"/>
    <col min="10240" max="10259" width="7.5703125" customWidth="1"/>
    <col min="10260" max="10260" width="12.140625" customWidth="1"/>
    <col min="10495" max="10495" width="12.140625" customWidth="1"/>
    <col min="10496" max="10515" width="7.5703125" customWidth="1"/>
    <col min="10516" max="10516" width="12.140625" customWidth="1"/>
    <col min="10751" max="10751" width="12.140625" customWidth="1"/>
    <col min="10752" max="10771" width="7.5703125" customWidth="1"/>
    <col min="10772" max="10772" width="12.140625" customWidth="1"/>
    <col min="11007" max="11007" width="12.140625" customWidth="1"/>
    <col min="11008" max="11027" width="7.5703125" customWidth="1"/>
    <col min="11028" max="11028" width="12.140625" customWidth="1"/>
    <col min="11263" max="11263" width="12.140625" customWidth="1"/>
    <col min="11264" max="11283" width="7.5703125" customWidth="1"/>
    <col min="11284" max="11284" width="12.140625" customWidth="1"/>
    <col min="11519" max="11519" width="12.140625" customWidth="1"/>
    <col min="11520" max="11539" width="7.5703125" customWidth="1"/>
    <col min="11540" max="11540" width="12.140625" customWidth="1"/>
    <col min="11775" max="11775" width="12.140625" customWidth="1"/>
    <col min="11776" max="11795" width="7.5703125" customWidth="1"/>
    <col min="11796" max="11796" width="12.140625" customWidth="1"/>
    <col min="12031" max="12031" width="12.140625" customWidth="1"/>
    <col min="12032" max="12051" width="7.5703125" customWidth="1"/>
    <col min="12052" max="12052" width="12.140625" customWidth="1"/>
    <col min="12287" max="12287" width="12.140625" customWidth="1"/>
    <col min="12288" max="12307" width="7.5703125" customWidth="1"/>
    <col min="12308" max="12308" width="12.140625" customWidth="1"/>
    <col min="12543" max="12543" width="12.140625" customWidth="1"/>
    <col min="12544" max="12563" width="7.5703125" customWidth="1"/>
    <col min="12564" max="12564" width="12.140625" customWidth="1"/>
    <col min="12799" max="12799" width="12.140625" customWidth="1"/>
    <col min="12800" max="12819" width="7.5703125" customWidth="1"/>
    <col min="12820" max="12820" width="12.140625" customWidth="1"/>
    <col min="13055" max="13055" width="12.140625" customWidth="1"/>
    <col min="13056" max="13075" width="7.5703125" customWidth="1"/>
    <col min="13076" max="13076" width="12.140625" customWidth="1"/>
    <col min="13311" max="13311" width="12.140625" customWidth="1"/>
    <col min="13312" max="13331" width="7.5703125" customWidth="1"/>
    <col min="13332" max="13332" width="12.140625" customWidth="1"/>
    <col min="13567" max="13567" width="12.140625" customWidth="1"/>
    <col min="13568" max="13587" width="7.5703125" customWidth="1"/>
    <col min="13588" max="13588" width="12.140625" customWidth="1"/>
    <col min="13823" max="13823" width="12.140625" customWidth="1"/>
    <col min="13824" max="13843" width="7.5703125" customWidth="1"/>
    <col min="13844" max="13844" width="12.140625" customWidth="1"/>
    <col min="14079" max="14079" width="12.140625" customWidth="1"/>
    <col min="14080" max="14099" width="7.5703125" customWidth="1"/>
    <col min="14100" max="14100" width="12.140625" customWidth="1"/>
    <col min="14335" max="14335" width="12.140625" customWidth="1"/>
    <col min="14336" max="14355" width="7.5703125" customWidth="1"/>
    <col min="14356" max="14356" width="12.140625" customWidth="1"/>
    <col min="14591" max="14591" width="12.140625" customWidth="1"/>
    <col min="14592" max="14611" width="7.5703125" customWidth="1"/>
    <col min="14612" max="14612" width="12.140625" customWidth="1"/>
    <col min="14847" max="14847" width="12.140625" customWidth="1"/>
    <col min="14848" max="14867" width="7.5703125" customWidth="1"/>
    <col min="14868" max="14868" width="12.140625" customWidth="1"/>
    <col min="15103" max="15103" width="12.140625" customWidth="1"/>
    <col min="15104" max="15123" width="7.5703125" customWidth="1"/>
    <col min="15124" max="15124" width="12.140625" customWidth="1"/>
    <col min="15359" max="15359" width="12.140625" customWidth="1"/>
    <col min="15360" max="15379" width="7.5703125" customWidth="1"/>
    <col min="15380" max="15380" width="12.140625" customWidth="1"/>
    <col min="15615" max="15615" width="12.140625" customWidth="1"/>
    <col min="15616" max="15635" width="7.5703125" customWidth="1"/>
    <col min="15636" max="15636" width="12.140625" customWidth="1"/>
    <col min="15871" max="15871" width="12.140625" customWidth="1"/>
    <col min="15872" max="15891" width="7.5703125" customWidth="1"/>
    <col min="15892" max="15892" width="12.140625" customWidth="1"/>
    <col min="16127" max="16127" width="12.140625" customWidth="1"/>
    <col min="16128" max="16147" width="7.5703125" customWidth="1"/>
    <col min="16148" max="16148" width="12.140625" customWidth="1"/>
  </cols>
  <sheetData>
    <row r="1" spans="1:26" s="14" customFormat="1">
      <c r="A1" s="1"/>
      <c r="B1" s="1">
        <v>0</v>
      </c>
      <c r="C1" s="1">
        <v>1</v>
      </c>
      <c r="D1" s="1">
        <v>2</v>
      </c>
      <c r="E1" s="1">
        <v>3</v>
      </c>
      <c r="F1" s="1">
        <v>4</v>
      </c>
      <c r="G1" s="1">
        <v>5</v>
      </c>
      <c r="H1" s="1">
        <v>6</v>
      </c>
      <c r="I1" s="1">
        <v>7</v>
      </c>
      <c r="J1" s="1">
        <v>8</v>
      </c>
      <c r="K1" s="1">
        <v>9</v>
      </c>
      <c r="L1" s="1">
        <v>10</v>
      </c>
      <c r="M1" s="1">
        <v>11</v>
      </c>
      <c r="N1" s="1">
        <v>12</v>
      </c>
      <c r="O1" s="1">
        <v>13</v>
      </c>
      <c r="P1" s="1">
        <v>14</v>
      </c>
      <c r="Q1" s="1">
        <v>15</v>
      </c>
      <c r="R1" s="1">
        <v>16</v>
      </c>
      <c r="S1" s="1">
        <v>17</v>
      </c>
      <c r="T1" s="1">
        <v>18</v>
      </c>
      <c r="U1" s="1">
        <v>19</v>
      </c>
      <c r="V1" s="1"/>
      <c r="W1" s="3" t="s">
        <v>26</v>
      </c>
      <c r="X1" s="3" t="s">
        <v>27</v>
      </c>
    </row>
    <row r="2" spans="1:26" s="5" customFormat="1" ht="39.75" customHeight="1">
      <c r="A2" s="2">
        <v>0</v>
      </c>
      <c r="B2" s="3" t="s">
        <v>29</v>
      </c>
      <c r="C2" s="3" t="s">
        <v>29</v>
      </c>
      <c r="D2" s="3" t="s">
        <v>29</v>
      </c>
      <c r="E2" s="3" t="s">
        <v>29</v>
      </c>
      <c r="F2" s="3" t="s">
        <v>29</v>
      </c>
      <c r="G2" s="3" t="s">
        <v>29</v>
      </c>
      <c r="H2" s="3" t="s">
        <v>29</v>
      </c>
      <c r="I2" s="3" t="s">
        <v>29</v>
      </c>
      <c r="J2" s="3" t="s">
        <v>29</v>
      </c>
      <c r="K2" s="3" t="s">
        <v>29</v>
      </c>
      <c r="L2" s="3" t="s">
        <v>29</v>
      </c>
      <c r="M2" s="3" t="s">
        <v>29</v>
      </c>
      <c r="N2" s="3" t="s">
        <v>29</v>
      </c>
      <c r="O2" s="3" t="s">
        <v>29</v>
      </c>
      <c r="P2" s="3" t="s">
        <v>29</v>
      </c>
      <c r="Q2" s="3" t="s">
        <v>29</v>
      </c>
      <c r="R2" s="3" t="s">
        <v>29</v>
      </c>
      <c r="S2" s="3" t="s">
        <v>29</v>
      </c>
      <c r="T2" s="3" t="s">
        <v>29</v>
      </c>
      <c r="U2" s="3" t="s">
        <v>29</v>
      </c>
      <c r="V2" s="4">
        <v>0</v>
      </c>
      <c r="W2" s="3">
        <f>MAX($B$1*B2,$C$1*C2,$D$1*D2,$E$1*E2,$F$1*F2,$G$1*G2,$H$1*H2,$I$1*I2,$J$1*J2,$K$11*K2,$L$1*L2,$M$1*M2,$N$1*N2,$O$1*O2,$P$1*P2,$Q$1*Q2,$R$1*R2,$S$1*S2,$T$1*T2,$U$1*U2)</f>
        <v>0</v>
      </c>
      <c r="X2" s="3">
        <f>POWER(2,MOD(A2,8))</f>
        <v>1</v>
      </c>
      <c r="Y2" s="3" t="s">
        <v>28</v>
      </c>
      <c r="Z2" s="3" t="s">
        <v>29</v>
      </c>
    </row>
    <row r="3" spans="1:26" s="5" customFormat="1" ht="39.75" customHeight="1">
      <c r="A3" s="2">
        <v>1</v>
      </c>
      <c r="B3" s="3" t="s">
        <v>29</v>
      </c>
      <c r="C3" s="3" t="s">
        <v>29</v>
      </c>
      <c r="D3" s="3" t="s">
        <v>29</v>
      </c>
      <c r="E3" s="3" t="s">
        <v>29</v>
      </c>
      <c r="F3" s="3" t="s">
        <v>29</v>
      </c>
      <c r="G3" s="3" t="s">
        <v>29</v>
      </c>
      <c r="H3" s="3" t="s">
        <v>29</v>
      </c>
      <c r="I3" s="3" t="s">
        <v>29</v>
      </c>
      <c r="J3" s="3" t="s">
        <v>29</v>
      </c>
      <c r="K3" s="3" t="s">
        <v>29</v>
      </c>
      <c r="L3" s="3" t="s">
        <v>29</v>
      </c>
      <c r="M3" s="3" t="s">
        <v>29</v>
      </c>
      <c r="N3" s="3" t="s">
        <v>29</v>
      </c>
      <c r="O3" s="3" t="s">
        <v>29</v>
      </c>
      <c r="P3" s="3" t="s">
        <v>29</v>
      </c>
      <c r="Q3" s="3" t="s">
        <v>29</v>
      </c>
      <c r="R3" s="3" t="s">
        <v>29</v>
      </c>
      <c r="S3" s="3" t="s">
        <v>29</v>
      </c>
      <c r="T3" s="3" t="s">
        <v>29</v>
      </c>
      <c r="U3" s="3" t="s">
        <v>29</v>
      </c>
      <c r="V3" s="4">
        <v>1</v>
      </c>
      <c r="W3" s="3">
        <f t="shared" ref="W3:W33" si="0">MAX($B$1*B3,$C$1*C3,$D$1*D3,$E$1*E3,$F$1*F3,$G$1*G3,$H$1*H3,$I$1*I3,$J$1*J3,$K$11*K3,$L$1*L3,$M$1*M3,$N$1*N3,$O$1*O3,$P$1*P3,$Q$1*Q3,$R$1*R3,$S$1*S3,$T$1*T3,$U$1*U3)</f>
        <v>0</v>
      </c>
      <c r="X3" s="3">
        <f t="shared" ref="X3:X33" si="1">POWER(2,MOD(A3,8))</f>
        <v>2</v>
      </c>
      <c r="Y3" s="3">
        <v>1</v>
      </c>
      <c r="Z3" s="3">
        <v>0</v>
      </c>
    </row>
    <row r="4" spans="1:26" s="5" customFormat="1" ht="39.75" customHeight="1">
      <c r="A4" s="2">
        <v>2</v>
      </c>
      <c r="B4" s="3" t="s">
        <v>29</v>
      </c>
      <c r="C4" s="3" t="s">
        <v>29</v>
      </c>
      <c r="D4" s="3" t="s">
        <v>29</v>
      </c>
      <c r="E4" s="3" t="s">
        <v>29</v>
      </c>
      <c r="F4" s="3" t="s">
        <v>29</v>
      </c>
      <c r="G4" s="3">
        <v>0</v>
      </c>
      <c r="H4" s="3">
        <v>0</v>
      </c>
      <c r="I4" s="3" t="s">
        <v>29</v>
      </c>
      <c r="J4" s="3" t="s">
        <v>29</v>
      </c>
      <c r="K4" s="3" t="s">
        <v>29</v>
      </c>
      <c r="L4" s="3" t="s">
        <v>29</v>
      </c>
      <c r="M4" s="3" t="s">
        <v>29</v>
      </c>
      <c r="N4" s="3" t="s">
        <v>29</v>
      </c>
      <c r="O4" s="3" t="s">
        <v>29</v>
      </c>
      <c r="P4" s="3" t="s">
        <v>29</v>
      </c>
      <c r="Q4" s="3" t="s">
        <v>29</v>
      </c>
      <c r="R4" s="3" t="s">
        <v>29</v>
      </c>
      <c r="S4" s="3" t="s">
        <v>29</v>
      </c>
      <c r="T4" s="3" t="s">
        <v>29</v>
      </c>
      <c r="U4" s="3" t="s">
        <v>29</v>
      </c>
      <c r="V4" s="4">
        <v>2</v>
      </c>
      <c r="W4" s="3">
        <f>MAX($B$1*B4,$C$1*C4,$D$1*D4,$E$1*E4,$F$1*F4,$G$1*G4,$H$1*H4,$I$1*I4,$J$1*J4,$K$1*K4,$L$1*L4,$M$1*M4,$N$1*N4,$O$1*O4,$P$1*P4,$Q$1*Q4,$R$1*R4,$S$1*S4,$T$1*T4,$U$1*U4)</f>
        <v>0</v>
      </c>
      <c r="X4" s="3">
        <f t="shared" si="1"/>
        <v>4</v>
      </c>
    </row>
    <row r="5" spans="1:26" s="5" customFormat="1" ht="39.75" customHeight="1">
      <c r="A5" s="2">
        <v>3</v>
      </c>
      <c r="B5" s="3" t="s">
        <v>29</v>
      </c>
      <c r="C5" s="3" t="s">
        <v>29</v>
      </c>
      <c r="D5" s="3" t="s">
        <v>29</v>
      </c>
      <c r="E5" s="3" t="s">
        <v>29</v>
      </c>
      <c r="F5" s="3">
        <v>1</v>
      </c>
      <c r="G5" s="3">
        <v>1</v>
      </c>
      <c r="H5" s="3" t="s">
        <v>29</v>
      </c>
      <c r="I5" s="3" t="s">
        <v>29</v>
      </c>
      <c r="J5" s="3" t="s">
        <v>29</v>
      </c>
      <c r="K5" s="3" t="s">
        <v>29</v>
      </c>
      <c r="L5" s="3" t="s">
        <v>29</v>
      </c>
      <c r="M5" s="3" t="s">
        <v>29</v>
      </c>
      <c r="N5" s="3" t="s">
        <v>29</v>
      </c>
      <c r="O5" s="3" t="s">
        <v>29</v>
      </c>
      <c r="P5" s="3" t="s">
        <v>29</v>
      </c>
      <c r="Q5" s="3" t="s">
        <v>29</v>
      </c>
      <c r="R5" s="3" t="s">
        <v>29</v>
      </c>
      <c r="S5" s="3" t="s">
        <v>29</v>
      </c>
      <c r="T5" s="3" t="s">
        <v>29</v>
      </c>
      <c r="U5" s="3" t="s">
        <v>29</v>
      </c>
      <c r="V5" s="4">
        <v>3</v>
      </c>
      <c r="W5" s="3">
        <f t="shared" si="0"/>
        <v>5</v>
      </c>
      <c r="X5" s="3">
        <f t="shared" si="1"/>
        <v>8</v>
      </c>
    </row>
    <row r="6" spans="1:26" s="5" customFormat="1" ht="39.75" customHeight="1">
      <c r="A6" s="2">
        <v>4</v>
      </c>
      <c r="B6" s="3" t="s">
        <v>29</v>
      </c>
      <c r="C6" s="3" t="s">
        <v>29</v>
      </c>
      <c r="D6" s="3" t="s">
        <v>29</v>
      </c>
      <c r="E6" s="3">
        <v>1</v>
      </c>
      <c r="F6" s="3">
        <v>1</v>
      </c>
      <c r="G6" s="3" t="s">
        <v>29</v>
      </c>
      <c r="H6" s="3" t="s">
        <v>29</v>
      </c>
      <c r="I6" s="3" t="s">
        <v>29</v>
      </c>
      <c r="J6" s="3" t="s">
        <v>29</v>
      </c>
      <c r="K6" s="3" t="s">
        <v>29</v>
      </c>
      <c r="L6" s="3" t="s">
        <v>29</v>
      </c>
      <c r="M6" s="3" t="s">
        <v>29</v>
      </c>
      <c r="N6" s="3" t="s">
        <v>29</v>
      </c>
      <c r="O6" s="3" t="s">
        <v>29</v>
      </c>
      <c r="P6" s="3" t="s">
        <v>29</v>
      </c>
      <c r="Q6" s="3" t="s">
        <v>29</v>
      </c>
      <c r="R6" s="3" t="s">
        <v>29</v>
      </c>
      <c r="S6" s="3" t="s">
        <v>29</v>
      </c>
      <c r="T6" s="3" t="s">
        <v>29</v>
      </c>
      <c r="U6" s="3" t="s">
        <v>29</v>
      </c>
      <c r="V6" s="4">
        <v>4</v>
      </c>
      <c r="W6" s="3">
        <f t="shared" si="0"/>
        <v>4</v>
      </c>
      <c r="X6" s="3">
        <f t="shared" si="1"/>
        <v>16</v>
      </c>
    </row>
    <row r="7" spans="1:26" s="5" customFormat="1" ht="39.75" customHeight="1">
      <c r="A7" s="2">
        <v>5</v>
      </c>
      <c r="B7" s="3" t="s">
        <v>29</v>
      </c>
      <c r="C7" s="3" t="s">
        <v>29</v>
      </c>
      <c r="D7" s="3" t="s">
        <v>29</v>
      </c>
      <c r="E7" s="3" t="s">
        <v>29</v>
      </c>
      <c r="F7" s="3" t="s">
        <v>29</v>
      </c>
      <c r="G7" s="3" t="s">
        <v>29</v>
      </c>
      <c r="H7" s="3" t="s">
        <v>29</v>
      </c>
      <c r="I7" s="3" t="s">
        <v>29</v>
      </c>
      <c r="J7" s="3" t="s">
        <v>29</v>
      </c>
      <c r="K7" s="3" t="s">
        <v>29</v>
      </c>
      <c r="L7" s="3" t="s">
        <v>29</v>
      </c>
      <c r="M7" s="3" t="s">
        <v>29</v>
      </c>
      <c r="N7" s="3" t="s">
        <v>29</v>
      </c>
      <c r="O7" s="3" t="s">
        <v>29</v>
      </c>
      <c r="P7" s="3" t="s">
        <v>29</v>
      </c>
      <c r="Q7" s="3" t="s">
        <v>29</v>
      </c>
      <c r="R7" s="3" t="s">
        <v>29</v>
      </c>
      <c r="S7" s="3" t="s">
        <v>29</v>
      </c>
      <c r="T7" s="3" t="s">
        <v>29</v>
      </c>
      <c r="U7" s="3" t="s">
        <v>29</v>
      </c>
      <c r="V7" s="4">
        <v>5</v>
      </c>
      <c r="W7" s="3">
        <f t="shared" si="0"/>
        <v>0</v>
      </c>
      <c r="X7" s="3">
        <f t="shared" si="1"/>
        <v>32</v>
      </c>
    </row>
    <row r="8" spans="1:26" s="5" customFormat="1" ht="39.75" customHeight="1">
      <c r="A8" s="2">
        <v>6</v>
      </c>
      <c r="B8" s="3" t="s">
        <v>29</v>
      </c>
      <c r="C8" s="3" t="s">
        <v>28</v>
      </c>
      <c r="D8" s="3" t="s">
        <v>28</v>
      </c>
      <c r="E8" s="3" t="s">
        <v>28</v>
      </c>
      <c r="F8" s="3" t="s">
        <v>28</v>
      </c>
      <c r="G8" s="3" t="s">
        <v>28</v>
      </c>
      <c r="H8" s="3" t="s">
        <v>28</v>
      </c>
      <c r="I8" s="3" t="s">
        <v>29</v>
      </c>
      <c r="J8" s="3" t="s">
        <v>29</v>
      </c>
      <c r="K8" s="3" t="s">
        <v>29</v>
      </c>
      <c r="L8" s="3" t="s">
        <v>29</v>
      </c>
      <c r="M8" s="3" t="s">
        <v>29</v>
      </c>
      <c r="N8" s="3" t="s">
        <v>29</v>
      </c>
      <c r="O8" s="3" t="s">
        <v>29</v>
      </c>
      <c r="P8" s="3" t="s">
        <v>29</v>
      </c>
      <c r="Q8" s="3" t="s">
        <v>29</v>
      </c>
      <c r="R8" s="3" t="s">
        <v>29</v>
      </c>
      <c r="S8" s="3" t="s">
        <v>29</v>
      </c>
      <c r="T8" s="3" t="s">
        <v>29</v>
      </c>
      <c r="U8" s="3" t="s">
        <v>29</v>
      </c>
      <c r="V8" s="4">
        <v>6</v>
      </c>
      <c r="W8" s="3">
        <f t="shared" si="0"/>
        <v>6</v>
      </c>
      <c r="X8" s="3">
        <f t="shared" si="1"/>
        <v>64</v>
      </c>
    </row>
    <row r="9" spans="1:26" s="5" customFormat="1" ht="39.75" customHeight="1">
      <c r="A9" s="2">
        <v>7</v>
      </c>
      <c r="B9" s="3" t="s">
        <v>28</v>
      </c>
      <c r="C9" s="3" t="s">
        <v>28</v>
      </c>
      <c r="D9" s="3" t="s">
        <v>28</v>
      </c>
      <c r="E9" s="3" t="s">
        <v>28</v>
      </c>
      <c r="F9" s="3" t="s">
        <v>28</v>
      </c>
      <c r="G9" s="3" t="s">
        <v>28</v>
      </c>
      <c r="H9" s="3" t="s">
        <v>28</v>
      </c>
      <c r="I9" s="3" t="s">
        <v>28</v>
      </c>
      <c r="J9" s="3" t="s">
        <v>29</v>
      </c>
      <c r="K9" s="3" t="s">
        <v>29</v>
      </c>
      <c r="L9" s="3" t="s">
        <v>29</v>
      </c>
      <c r="M9" s="3" t="s">
        <v>29</v>
      </c>
      <c r="N9" s="3" t="s">
        <v>29</v>
      </c>
      <c r="O9" s="3" t="s">
        <v>29</v>
      </c>
      <c r="P9" s="3" t="s">
        <v>29</v>
      </c>
      <c r="Q9" s="3" t="s">
        <v>29</v>
      </c>
      <c r="R9" s="3" t="s">
        <v>29</v>
      </c>
      <c r="S9" s="3" t="s">
        <v>29</v>
      </c>
      <c r="T9" s="3" t="s">
        <v>29</v>
      </c>
      <c r="U9" s="3" t="s">
        <v>29</v>
      </c>
      <c r="V9" s="4">
        <v>7</v>
      </c>
      <c r="W9" s="3">
        <f t="shared" si="0"/>
        <v>7</v>
      </c>
      <c r="X9" s="3">
        <f t="shared" si="1"/>
        <v>128</v>
      </c>
    </row>
    <row r="10" spans="1:26" s="5" customFormat="1" ht="39.75" customHeight="1">
      <c r="A10" s="2">
        <v>8</v>
      </c>
      <c r="B10" s="3" t="s">
        <v>28</v>
      </c>
      <c r="C10" s="3" t="s">
        <v>28</v>
      </c>
      <c r="D10" s="3" t="s">
        <v>28</v>
      </c>
      <c r="E10" s="3" t="s">
        <v>29</v>
      </c>
      <c r="F10" s="3" t="s">
        <v>29</v>
      </c>
      <c r="G10" s="3" t="s">
        <v>28</v>
      </c>
      <c r="H10" s="3" t="s">
        <v>28</v>
      </c>
      <c r="I10" s="3" t="s">
        <v>28</v>
      </c>
      <c r="J10" s="3" t="s">
        <v>29</v>
      </c>
      <c r="K10" s="3" t="s">
        <v>29</v>
      </c>
      <c r="L10" s="3" t="s">
        <v>29</v>
      </c>
      <c r="M10" s="3" t="s">
        <v>29</v>
      </c>
      <c r="N10" s="3" t="s">
        <v>29</v>
      </c>
      <c r="O10" s="3" t="s">
        <v>29</v>
      </c>
      <c r="P10" s="3" t="s">
        <v>29</v>
      </c>
      <c r="Q10" s="3" t="s">
        <v>29</v>
      </c>
      <c r="R10" s="3" t="s">
        <v>29</v>
      </c>
      <c r="S10" s="3" t="s">
        <v>29</v>
      </c>
      <c r="T10" s="3" t="s">
        <v>29</v>
      </c>
      <c r="U10" s="3" t="s">
        <v>29</v>
      </c>
      <c r="V10" s="4">
        <v>8</v>
      </c>
      <c r="W10" s="3">
        <f t="shared" si="0"/>
        <v>7</v>
      </c>
      <c r="X10" s="3">
        <f t="shared" si="1"/>
        <v>1</v>
      </c>
    </row>
    <row r="11" spans="1:26" s="5" customFormat="1" ht="39.75" customHeight="1">
      <c r="A11" s="2">
        <v>9</v>
      </c>
      <c r="B11" s="3" t="s">
        <v>29</v>
      </c>
      <c r="C11" s="3" t="s">
        <v>29</v>
      </c>
      <c r="D11" s="3" t="s">
        <v>29</v>
      </c>
      <c r="E11" s="3" t="s">
        <v>28</v>
      </c>
      <c r="F11" s="3" t="s">
        <v>28</v>
      </c>
      <c r="G11" s="3" t="s">
        <v>28</v>
      </c>
      <c r="H11" s="3" t="s">
        <v>28</v>
      </c>
      <c r="I11" s="3" t="s">
        <v>28</v>
      </c>
      <c r="J11" s="3" t="s">
        <v>29</v>
      </c>
      <c r="K11" s="3" t="s">
        <v>29</v>
      </c>
      <c r="L11" s="3" t="s">
        <v>29</v>
      </c>
      <c r="M11" s="3" t="s">
        <v>29</v>
      </c>
      <c r="N11" s="3" t="s">
        <v>29</v>
      </c>
      <c r="O11" s="3" t="s">
        <v>29</v>
      </c>
      <c r="P11" s="3" t="s">
        <v>29</v>
      </c>
      <c r="Q11" s="3" t="s">
        <v>29</v>
      </c>
      <c r="R11" s="3" t="s">
        <v>29</v>
      </c>
      <c r="S11" s="3" t="s">
        <v>29</v>
      </c>
      <c r="T11" s="3" t="s">
        <v>29</v>
      </c>
      <c r="U11" s="3" t="s">
        <v>29</v>
      </c>
      <c r="V11" s="4">
        <v>9</v>
      </c>
      <c r="W11" s="3">
        <f t="shared" si="0"/>
        <v>7</v>
      </c>
      <c r="X11" s="3">
        <f t="shared" si="1"/>
        <v>2</v>
      </c>
    </row>
    <row r="12" spans="1:26" s="5" customFormat="1" ht="39.75" customHeight="1">
      <c r="A12" s="2">
        <v>10</v>
      </c>
      <c r="B12" s="3" t="s">
        <v>28</v>
      </c>
      <c r="C12" s="3" t="s">
        <v>28</v>
      </c>
      <c r="D12" s="3" t="s">
        <v>28</v>
      </c>
      <c r="E12" s="3" t="s">
        <v>29</v>
      </c>
      <c r="F12" s="3" t="s">
        <v>29</v>
      </c>
      <c r="G12" s="3" t="s">
        <v>28</v>
      </c>
      <c r="H12" s="3" t="s">
        <v>28</v>
      </c>
      <c r="I12" s="3" t="s">
        <v>28</v>
      </c>
      <c r="J12" s="3" t="s">
        <v>29</v>
      </c>
      <c r="K12" s="3" t="s">
        <v>29</v>
      </c>
      <c r="L12" s="3" t="s">
        <v>29</v>
      </c>
      <c r="M12" s="3" t="s">
        <v>29</v>
      </c>
      <c r="N12" s="3" t="s">
        <v>29</v>
      </c>
      <c r="O12" s="3" t="s">
        <v>29</v>
      </c>
      <c r="P12" s="3" t="s">
        <v>29</v>
      </c>
      <c r="Q12" s="3" t="s">
        <v>29</v>
      </c>
      <c r="R12" s="3" t="s">
        <v>29</v>
      </c>
      <c r="S12" s="3" t="s">
        <v>29</v>
      </c>
      <c r="T12" s="3" t="s">
        <v>29</v>
      </c>
      <c r="U12" s="3" t="s">
        <v>29</v>
      </c>
      <c r="V12" s="4">
        <v>10</v>
      </c>
      <c r="W12" s="3">
        <f t="shared" si="0"/>
        <v>7</v>
      </c>
      <c r="X12" s="3">
        <f t="shared" si="1"/>
        <v>4</v>
      </c>
    </row>
    <row r="13" spans="1:26" s="5" customFormat="1" ht="39.75" customHeight="1">
      <c r="A13" s="2">
        <v>11</v>
      </c>
      <c r="B13" s="3" t="s">
        <v>28</v>
      </c>
      <c r="C13" s="3" t="s">
        <v>28</v>
      </c>
      <c r="D13" s="3" t="s">
        <v>28</v>
      </c>
      <c r="E13" s="3" t="s">
        <v>28</v>
      </c>
      <c r="F13" s="3" t="s">
        <v>28</v>
      </c>
      <c r="G13" s="3" t="s">
        <v>28</v>
      </c>
      <c r="H13" s="3" t="s">
        <v>28</v>
      </c>
      <c r="I13" s="3" t="s">
        <v>28</v>
      </c>
      <c r="J13" s="3" t="s">
        <v>29</v>
      </c>
      <c r="K13" s="3" t="s">
        <v>29</v>
      </c>
      <c r="L13" s="3" t="s">
        <v>29</v>
      </c>
      <c r="M13" s="3" t="s">
        <v>29</v>
      </c>
      <c r="N13" s="3" t="s">
        <v>29</v>
      </c>
      <c r="O13" s="3" t="s">
        <v>29</v>
      </c>
      <c r="P13" s="3" t="s">
        <v>29</v>
      </c>
      <c r="Q13" s="3" t="s">
        <v>29</v>
      </c>
      <c r="R13" s="3" t="s">
        <v>29</v>
      </c>
      <c r="S13" s="3" t="s">
        <v>29</v>
      </c>
      <c r="T13" s="3" t="s">
        <v>29</v>
      </c>
      <c r="U13" s="3" t="s">
        <v>29</v>
      </c>
      <c r="V13" s="4">
        <v>11</v>
      </c>
      <c r="W13" s="3">
        <f t="shared" si="0"/>
        <v>7</v>
      </c>
      <c r="X13" s="3">
        <f t="shared" si="1"/>
        <v>8</v>
      </c>
    </row>
    <row r="14" spans="1:26" s="5" customFormat="1" ht="39.75" customHeight="1">
      <c r="A14" s="2">
        <v>12</v>
      </c>
      <c r="B14" s="3" t="s">
        <v>29</v>
      </c>
      <c r="C14" s="3" t="s">
        <v>28</v>
      </c>
      <c r="D14" s="3" t="s">
        <v>28</v>
      </c>
      <c r="E14" s="3" t="s">
        <v>28</v>
      </c>
      <c r="F14" s="3" t="s">
        <v>29</v>
      </c>
      <c r="G14" s="3" t="s">
        <v>28</v>
      </c>
      <c r="H14" s="3" t="s">
        <v>28</v>
      </c>
      <c r="I14" s="3" t="s">
        <v>28</v>
      </c>
      <c r="J14" s="3" t="s">
        <v>29</v>
      </c>
      <c r="K14" s="3" t="s">
        <v>29</v>
      </c>
      <c r="L14" s="3" t="s">
        <v>29</v>
      </c>
      <c r="M14" s="3" t="s">
        <v>29</v>
      </c>
      <c r="N14" s="3" t="s">
        <v>29</v>
      </c>
      <c r="O14" s="3" t="s">
        <v>29</v>
      </c>
      <c r="P14" s="3" t="s">
        <v>29</v>
      </c>
      <c r="Q14" s="3" t="s">
        <v>29</v>
      </c>
      <c r="R14" s="3" t="s">
        <v>29</v>
      </c>
      <c r="S14" s="3" t="s">
        <v>29</v>
      </c>
      <c r="T14" s="3" t="s">
        <v>29</v>
      </c>
      <c r="U14" s="3" t="s">
        <v>29</v>
      </c>
      <c r="V14" s="4">
        <v>12</v>
      </c>
      <c r="W14" s="3">
        <f t="shared" si="0"/>
        <v>7</v>
      </c>
      <c r="X14" s="3">
        <f t="shared" si="1"/>
        <v>16</v>
      </c>
    </row>
    <row r="15" spans="1:26" s="5" customFormat="1" ht="39.75" customHeight="1">
      <c r="A15" s="2">
        <v>13</v>
      </c>
      <c r="B15" s="3" t="s">
        <v>29</v>
      </c>
      <c r="C15" s="3" t="s">
        <v>29</v>
      </c>
      <c r="D15" s="3" t="s">
        <v>29</v>
      </c>
      <c r="E15" s="3" t="s">
        <v>29</v>
      </c>
      <c r="F15" s="3" t="s">
        <v>29</v>
      </c>
      <c r="G15" s="3" t="s">
        <v>29</v>
      </c>
      <c r="H15" s="3" t="s">
        <v>29</v>
      </c>
      <c r="I15" s="3" t="s">
        <v>29</v>
      </c>
      <c r="J15" s="3" t="s">
        <v>29</v>
      </c>
      <c r="K15" s="3" t="s">
        <v>29</v>
      </c>
      <c r="L15" s="3" t="s">
        <v>29</v>
      </c>
      <c r="M15" s="3" t="s">
        <v>29</v>
      </c>
      <c r="N15" s="3" t="s">
        <v>29</v>
      </c>
      <c r="O15" s="3" t="s">
        <v>29</v>
      </c>
      <c r="P15" s="3" t="s">
        <v>29</v>
      </c>
      <c r="Q15" s="3" t="s">
        <v>29</v>
      </c>
      <c r="R15" s="3" t="s">
        <v>29</v>
      </c>
      <c r="S15" s="3" t="s">
        <v>29</v>
      </c>
      <c r="T15" s="3" t="s">
        <v>29</v>
      </c>
      <c r="U15" s="3" t="s">
        <v>29</v>
      </c>
      <c r="V15" s="4">
        <v>13</v>
      </c>
      <c r="W15" s="3">
        <f t="shared" si="0"/>
        <v>0</v>
      </c>
      <c r="X15" s="3">
        <f t="shared" si="1"/>
        <v>32</v>
      </c>
    </row>
    <row r="16" spans="1:26" s="5" customFormat="1" ht="39.75" customHeight="1">
      <c r="A16" s="2">
        <v>14</v>
      </c>
      <c r="B16" s="3" t="s">
        <v>29</v>
      </c>
      <c r="C16" s="3" t="s">
        <v>29</v>
      </c>
      <c r="D16" s="3" t="s">
        <v>29</v>
      </c>
      <c r="E16" s="3" t="s">
        <v>29</v>
      </c>
      <c r="F16" s="3" t="s">
        <v>29</v>
      </c>
      <c r="G16" s="3" t="s">
        <v>29</v>
      </c>
      <c r="H16" s="3" t="s">
        <v>29</v>
      </c>
      <c r="I16" s="3" t="s">
        <v>29</v>
      </c>
      <c r="J16" s="3" t="s">
        <v>29</v>
      </c>
      <c r="K16" s="3" t="s">
        <v>29</v>
      </c>
      <c r="L16" s="3" t="s">
        <v>29</v>
      </c>
      <c r="M16" s="3" t="s">
        <v>29</v>
      </c>
      <c r="N16" s="3" t="s">
        <v>29</v>
      </c>
      <c r="O16" s="3" t="s">
        <v>29</v>
      </c>
      <c r="P16" s="3" t="s">
        <v>29</v>
      </c>
      <c r="Q16" s="3" t="s">
        <v>29</v>
      </c>
      <c r="R16" s="3" t="s">
        <v>29</v>
      </c>
      <c r="S16" s="3" t="s">
        <v>29</v>
      </c>
      <c r="T16" s="3" t="s">
        <v>29</v>
      </c>
      <c r="U16" s="3" t="s">
        <v>29</v>
      </c>
      <c r="V16" s="4">
        <v>14</v>
      </c>
      <c r="W16" s="3">
        <f t="shared" si="0"/>
        <v>0</v>
      </c>
      <c r="X16" s="3">
        <f t="shared" si="1"/>
        <v>64</v>
      </c>
    </row>
    <row r="17" spans="1:24" s="5" customFormat="1" ht="39.75" customHeight="1">
      <c r="A17" s="2">
        <v>15</v>
      </c>
      <c r="B17" s="3" t="s">
        <v>29</v>
      </c>
      <c r="C17" s="3" t="s">
        <v>29</v>
      </c>
      <c r="D17" s="3" t="s">
        <v>29</v>
      </c>
      <c r="E17" s="3" t="s">
        <v>29</v>
      </c>
      <c r="F17" s="3" t="s">
        <v>29</v>
      </c>
      <c r="G17" s="3" t="s">
        <v>29</v>
      </c>
      <c r="H17" s="3" t="s">
        <v>29</v>
      </c>
      <c r="I17" s="3" t="s">
        <v>29</v>
      </c>
      <c r="J17" s="3" t="s">
        <v>29</v>
      </c>
      <c r="K17" s="3" t="s">
        <v>29</v>
      </c>
      <c r="L17" s="3" t="s">
        <v>29</v>
      </c>
      <c r="M17" s="3" t="s">
        <v>29</v>
      </c>
      <c r="N17" s="3" t="s">
        <v>29</v>
      </c>
      <c r="O17" s="3" t="s">
        <v>29</v>
      </c>
      <c r="P17" s="3" t="s">
        <v>29</v>
      </c>
      <c r="Q17" s="3" t="s">
        <v>29</v>
      </c>
      <c r="R17" s="3" t="s">
        <v>29</v>
      </c>
      <c r="S17" s="3" t="s">
        <v>29</v>
      </c>
      <c r="T17" s="3" t="s">
        <v>29</v>
      </c>
      <c r="U17" s="3" t="s">
        <v>29</v>
      </c>
      <c r="V17" s="4">
        <v>15</v>
      </c>
      <c r="W17" s="3">
        <f t="shared" si="0"/>
        <v>0</v>
      </c>
      <c r="X17" s="3">
        <f t="shared" si="1"/>
        <v>128</v>
      </c>
    </row>
    <row r="18" spans="1:24" s="5" customFormat="1" ht="39.75" customHeight="1">
      <c r="A18" s="2">
        <v>16</v>
      </c>
      <c r="B18" s="3" t="s">
        <v>29</v>
      </c>
      <c r="C18" s="3" t="s">
        <v>29</v>
      </c>
      <c r="D18" s="3" t="s">
        <v>29</v>
      </c>
      <c r="E18" s="3" t="s">
        <v>29</v>
      </c>
      <c r="F18" s="3" t="s">
        <v>29</v>
      </c>
      <c r="G18" s="3" t="s">
        <v>29</v>
      </c>
      <c r="H18" s="3" t="s">
        <v>29</v>
      </c>
      <c r="I18" s="3" t="s">
        <v>29</v>
      </c>
      <c r="J18" s="3" t="s">
        <v>29</v>
      </c>
      <c r="K18" s="3" t="s">
        <v>29</v>
      </c>
      <c r="L18" s="3" t="s">
        <v>29</v>
      </c>
      <c r="M18" s="3" t="s">
        <v>29</v>
      </c>
      <c r="N18" s="3" t="s">
        <v>29</v>
      </c>
      <c r="O18" s="3" t="s">
        <v>29</v>
      </c>
      <c r="P18" s="3" t="s">
        <v>29</v>
      </c>
      <c r="Q18" s="3" t="s">
        <v>29</v>
      </c>
      <c r="R18" s="3" t="s">
        <v>29</v>
      </c>
      <c r="S18" s="3" t="s">
        <v>29</v>
      </c>
      <c r="T18" s="3" t="s">
        <v>29</v>
      </c>
      <c r="U18" s="3" t="s">
        <v>29</v>
      </c>
      <c r="V18" s="4">
        <v>16</v>
      </c>
      <c r="W18" s="3">
        <f t="shared" si="0"/>
        <v>0</v>
      </c>
      <c r="X18" s="3">
        <f t="shared" si="1"/>
        <v>1</v>
      </c>
    </row>
    <row r="19" spans="1:24" s="5" customFormat="1" ht="39.75" customHeight="1">
      <c r="A19" s="2">
        <v>17</v>
      </c>
      <c r="B19" s="3" t="s">
        <v>29</v>
      </c>
      <c r="C19" s="3" t="s">
        <v>29</v>
      </c>
      <c r="D19" s="3" t="s">
        <v>29</v>
      </c>
      <c r="E19" s="3" t="s">
        <v>29</v>
      </c>
      <c r="F19" s="3" t="s">
        <v>29</v>
      </c>
      <c r="G19" s="3" t="s">
        <v>29</v>
      </c>
      <c r="H19" s="3" t="s">
        <v>29</v>
      </c>
      <c r="I19" s="3" t="s">
        <v>29</v>
      </c>
      <c r="J19" s="3" t="s">
        <v>29</v>
      </c>
      <c r="K19" s="3" t="s">
        <v>29</v>
      </c>
      <c r="L19" s="3" t="s">
        <v>29</v>
      </c>
      <c r="M19" s="3" t="s">
        <v>29</v>
      </c>
      <c r="N19" s="3" t="s">
        <v>29</v>
      </c>
      <c r="O19" s="3" t="s">
        <v>29</v>
      </c>
      <c r="P19" s="3" t="s">
        <v>29</v>
      </c>
      <c r="Q19" s="3" t="s">
        <v>29</v>
      </c>
      <c r="R19" s="3" t="s">
        <v>29</v>
      </c>
      <c r="S19" s="3" t="s">
        <v>29</v>
      </c>
      <c r="T19" s="3" t="s">
        <v>29</v>
      </c>
      <c r="U19" s="3" t="s">
        <v>29</v>
      </c>
      <c r="V19" s="4">
        <v>17</v>
      </c>
      <c r="W19" s="3">
        <f t="shared" si="0"/>
        <v>0</v>
      </c>
      <c r="X19" s="3">
        <f t="shared" si="1"/>
        <v>2</v>
      </c>
    </row>
    <row r="20" spans="1:24" s="5" customFormat="1" ht="39.75" customHeight="1">
      <c r="A20" s="2">
        <v>18</v>
      </c>
      <c r="B20" s="3" t="s">
        <v>29</v>
      </c>
      <c r="C20" s="3" t="s">
        <v>29</v>
      </c>
      <c r="D20" s="3" t="s">
        <v>29</v>
      </c>
      <c r="E20" s="3" t="s">
        <v>29</v>
      </c>
      <c r="F20" s="3" t="s">
        <v>29</v>
      </c>
      <c r="G20" s="3" t="s">
        <v>29</v>
      </c>
      <c r="H20" s="3" t="s">
        <v>29</v>
      </c>
      <c r="I20" s="3" t="s">
        <v>29</v>
      </c>
      <c r="J20" s="3" t="s">
        <v>29</v>
      </c>
      <c r="K20" s="3" t="s">
        <v>29</v>
      </c>
      <c r="L20" s="3" t="s">
        <v>29</v>
      </c>
      <c r="M20" s="3" t="s">
        <v>29</v>
      </c>
      <c r="N20" s="3" t="s">
        <v>29</v>
      </c>
      <c r="O20" s="3" t="s">
        <v>29</v>
      </c>
      <c r="P20" s="3" t="s">
        <v>29</v>
      </c>
      <c r="Q20" s="3" t="s">
        <v>29</v>
      </c>
      <c r="R20" s="3" t="s">
        <v>29</v>
      </c>
      <c r="S20" s="3" t="s">
        <v>29</v>
      </c>
      <c r="T20" s="3" t="s">
        <v>29</v>
      </c>
      <c r="U20" s="3" t="s">
        <v>29</v>
      </c>
      <c r="V20" s="4">
        <v>18</v>
      </c>
      <c r="W20" s="3">
        <f t="shared" si="0"/>
        <v>0</v>
      </c>
      <c r="X20" s="3">
        <f t="shared" si="1"/>
        <v>4</v>
      </c>
    </row>
    <row r="21" spans="1:24" s="5" customFormat="1" ht="39.75" customHeight="1">
      <c r="A21" s="2">
        <v>19</v>
      </c>
      <c r="B21" s="3" t="s">
        <v>29</v>
      </c>
      <c r="C21" s="3" t="s">
        <v>29</v>
      </c>
      <c r="D21" s="3" t="s">
        <v>29</v>
      </c>
      <c r="E21" s="3" t="s">
        <v>29</v>
      </c>
      <c r="F21" s="3" t="s">
        <v>29</v>
      </c>
      <c r="G21" s="3" t="s">
        <v>29</v>
      </c>
      <c r="H21" s="3" t="s">
        <v>29</v>
      </c>
      <c r="I21" s="3" t="s">
        <v>29</v>
      </c>
      <c r="J21" s="3" t="s">
        <v>29</v>
      </c>
      <c r="K21" s="3" t="s">
        <v>29</v>
      </c>
      <c r="L21" s="3" t="s">
        <v>29</v>
      </c>
      <c r="M21" s="3" t="s">
        <v>29</v>
      </c>
      <c r="N21" s="3" t="s">
        <v>29</v>
      </c>
      <c r="O21" s="3" t="s">
        <v>29</v>
      </c>
      <c r="P21" s="3" t="s">
        <v>29</v>
      </c>
      <c r="Q21" s="3" t="s">
        <v>29</v>
      </c>
      <c r="R21" s="3" t="s">
        <v>29</v>
      </c>
      <c r="S21" s="3" t="s">
        <v>29</v>
      </c>
      <c r="T21" s="3" t="s">
        <v>29</v>
      </c>
      <c r="U21" s="3" t="s">
        <v>29</v>
      </c>
      <c r="V21" s="4">
        <v>19</v>
      </c>
      <c r="W21" s="3">
        <f t="shared" si="0"/>
        <v>0</v>
      </c>
      <c r="X21" s="3">
        <f t="shared" si="1"/>
        <v>8</v>
      </c>
    </row>
    <row r="22" spans="1:24" s="5" customFormat="1" ht="39.75" customHeight="1">
      <c r="A22" s="2">
        <v>20</v>
      </c>
      <c r="B22" s="3" t="s">
        <v>29</v>
      </c>
      <c r="C22" s="3" t="s">
        <v>29</v>
      </c>
      <c r="D22" s="3" t="s">
        <v>29</v>
      </c>
      <c r="E22" s="3" t="s">
        <v>29</v>
      </c>
      <c r="F22" s="3" t="s">
        <v>29</v>
      </c>
      <c r="G22" s="3" t="s">
        <v>29</v>
      </c>
      <c r="H22" s="3" t="s">
        <v>29</v>
      </c>
      <c r="I22" s="3" t="s">
        <v>29</v>
      </c>
      <c r="J22" s="3" t="s">
        <v>29</v>
      </c>
      <c r="K22" s="3" t="s">
        <v>29</v>
      </c>
      <c r="L22" s="3" t="s">
        <v>29</v>
      </c>
      <c r="M22" s="3" t="s">
        <v>29</v>
      </c>
      <c r="N22" s="3" t="s">
        <v>29</v>
      </c>
      <c r="O22" s="3" t="s">
        <v>29</v>
      </c>
      <c r="P22" s="3" t="s">
        <v>29</v>
      </c>
      <c r="Q22" s="3" t="s">
        <v>29</v>
      </c>
      <c r="R22" s="3" t="s">
        <v>29</v>
      </c>
      <c r="S22" s="3" t="s">
        <v>29</v>
      </c>
      <c r="T22" s="3" t="s">
        <v>29</v>
      </c>
      <c r="U22" s="3" t="s">
        <v>29</v>
      </c>
      <c r="V22" s="4">
        <v>20</v>
      </c>
      <c r="W22" s="3">
        <f t="shared" si="0"/>
        <v>0</v>
      </c>
      <c r="X22" s="3">
        <f t="shared" si="1"/>
        <v>16</v>
      </c>
    </row>
    <row r="23" spans="1:24" s="5" customFormat="1" ht="39.75" customHeight="1">
      <c r="A23" s="2">
        <v>21</v>
      </c>
      <c r="B23" s="3" t="s">
        <v>29</v>
      </c>
      <c r="C23" s="3" t="s">
        <v>29</v>
      </c>
      <c r="D23" s="3" t="s">
        <v>29</v>
      </c>
      <c r="E23" s="3" t="s">
        <v>29</v>
      </c>
      <c r="F23" s="3" t="s">
        <v>29</v>
      </c>
      <c r="G23" s="3" t="s">
        <v>29</v>
      </c>
      <c r="H23" s="3" t="s">
        <v>29</v>
      </c>
      <c r="I23" s="3" t="s">
        <v>29</v>
      </c>
      <c r="J23" s="3" t="s">
        <v>29</v>
      </c>
      <c r="K23" s="3" t="s">
        <v>29</v>
      </c>
      <c r="L23" s="3" t="s">
        <v>29</v>
      </c>
      <c r="M23" s="3" t="s">
        <v>29</v>
      </c>
      <c r="N23" s="3" t="s">
        <v>29</v>
      </c>
      <c r="O23" s="3" t="s">
        <v>29</v>
      </c>
      <c r="P23" s="3" t="s">
        <v>29</v>
      </c>
      <c r="Q23" s="3" t="s">
        <v>29</v>
      </c>
      <c r="R23" s="3" t="s">
        <v>29</v>
      </c>
      <c r="S23" s="3" t="s">
        <v>29</v>
      </c>
      <c r="T23" s="3" t="s">
        <v>29</v>
      </c>
      <c r="U23" s="3" t="s">
        <v>29</v>
      </c>
      <c r="V23" s="4">
        <v>21</v>
      </c>
      <c r="W23" s="3">
        <f t="shared" si="0"/>
        <v>0</v>
      </c>
      <c r="X23" s="3">
        <f t="shared" si="1"/>
        <v>32</v>
      </c>
    </row>
    <row r="24" spans="1:24" s="5" customFormat="1" ht="39.75" customHeight="1">
      <c r="A24" s="2">
        <v>22</v>
      </c>
      <c r="B24" s="3" t="s">
        <v>29</v>
      </c>
      <c r="C24" s="3" t="s">
        <v>29</v>
      </c>
      <c r="D24" s="3" t="s">
        <v>29</v>
      </c>
      <c r="E24" s="3" t="s">
        <v>29</v>
      </c>
      <c r="F24" s="3" t="s">
        <v>29</v>
      </c>
      <c r="G24" s="3" t="s">
        <v>29</v>
      </c>
      <c r="H24" s="3" t="s">
        <v>29</v>
      </c>
      <c r="I24" s="3" t="s">
        <v>29</v>
      </c>
      <c r="J24" s="3" t="s">
        <v>29</v>
      </c>
      <c r="K24" s="3" t="s">
        <v>29</v>
      </c>
      <c r="L24" s="3" t="s">
        <v>29</v>
      </c>
      <c r="M24" s="3" t="s">
        <v>29</v>
      </c>
      <c r="N24" s="3" t="s">
        <v>29</v>
      </c>
      <c r="O24" s="3" t="s">
        <v>29</v>
      </c>
      <c r="P24" s="3" t="s">
        <v>29</v>
      </c>
      <c r="Q24" s="3" t="s">
        <v>29</v>
      </c>
      <c r="R24" s="3" t="s">
        <v>29</v>
      </c>
      <c r="S24" s="3" t="s">
        <v>29</v>
      </c>
      <c r="T24" s="3" t="s">
        <v>29</v>
      </c>
      <c r="U24" s="3" t="s">
        <v>29</v>
      </c>
      <c r="V24" s="4">
        <v>22</v>
      </c>
      <c r="W24" s="3">
        <f t="shared" si="0"/>
        <v>0</v>
      </c>
      <c r="X24" s="3">
        <f t="shared" si="1"/>
        <v>64</v>
      </c>
    </row>
    <row r="25" spans="1:24" s="5" customFormat="1" ht="39.75" customHeight="1">
      <c r="A25" s="2">
        <v>23</v>
      </c>
      <c r="B25" s="3" t="s">
        <v>29</v>
      </c>
      <c r="C25" s="3" t="s">
        <v>29</v>
      </c>
      <c r="D25" s="3" t="s">
        <v>29</v>
      </c>
      <c r="E25" s="3" t="s">
        <v>29</v>
      </c>
      <c r="F25" s="3" t="s">
        <v>29</v>
      </c>
      <c r="G25" s="3" t="s">
        <v>29</v>
      </c>
      <c r="H25" s="3" t="s">
        <v>29</v>
      </c>
      <c r="I25" s="3" t="s">
        <v>29</v>
      </c>
      <c r="J25" s="3" t="s">
        <v>29</v>
      </c>
      <c r="K25" s="3" t="s">
        <v>29</v>
      </c>
      <c r="L25" s="3" t="s">
        <v>29</v>
      </c>
      <c r="M25" s="3" t="s">
        <v>29</v>
      </c>
      <c r="N25" s="3" t="s">
        <v>29</v>
      </c>
      <c r="O25" s="3" t="s">
        <v>29</v>
      </c>
      <c r="P25" s="3" t="s">
        <v>29</v>
      </c>
      <c r="Q25" s="3" t="s">
        <v>29</v>
      </c>
      <c r="R25" s="3" t="s">
        <v>29</v>
      </c>
      <c r="S25" s="3" t="s">
        <v>29</v>
      </c>
      <c r="T25" s="3" t="s">
        <v>29</v>
      </c>
      <c r="U25" s="3" t="s">
        <v>29</v>
      </c>
      <c r="V25" s="4">
        <v>23</v>
      </c>
      <c r="W25" s="3">
        <f t="shared" si="0"/>
        <v>0</v>
      </c>
      <c r="X25" s="3">
        <f t="shared" si="1"/>
        <v>128</v>
      </c>
    </row>
    <row r="26" spans="1:24" s="5" customFormat="1" ht="39.75" customHeight="1">
      <c r="A26" s="2">
        <v>24</v>
      </c>
      <c r="B26" s="3" t="s">
        <v>29</v>
      </c>
      <c r="C26" s="3" t="s">
        <v>29</v>
      </c>
      <c r="D26" s="3" t="s">
        <v>29</v>
      </c>
      <c r="E26" s="3" t="s">
        <v>29</v>
      </c>
      <c r="F26" s="3" t="s">
        <v>29</v>
      </c>
      <c r="G26" s="3" t="s">
        <v>29</v>
      </c>
      <c r="H26" s="3" t="s">
        <v>29</v>
      </c>
      <c r="I26" s="3" t="s">
        <v>29</v>
      </c>
      <c r="J26" s="3" t="s">
        <v>29</v>
      </c>
      <c r="K26" s="3" t="s">
        <v>29</v>
      </c>
      <c r="L26" s="3" t="s">
        <v>29</v>
      </c>
      <c r="M26" s="3" t="s">
        <v>29</v>
      </c>
      <c r="N26" s="3" t="s">
        <v>29</v>
      </c>
      <c r="O26" s="3" t="s">
        <v>29</v>
      </c>
      <c r="P26" s="3" t="s">
        <v>29</v>
      </c>
      <c r="Q26" s="3" t="s">
        <v>29</v>
      </c>
      <c r="R26" s="3" t="s">
        <v>29</v>
      </c>
      <c r="S26" s="3" t="s">
        <v>29</v>
      </c>
      <c r="T26" s="3" t="s">
        <v>29</v>
      </c>
      <c r="U26" s="3" t="s">
        <v>29</v>
      </c>
      <c r="V26" s="4">
        <v>24</v>
      </c>
      <c r="W26" s="3">
        <f t="shared" si="0"/>
        <v>0</v>
      </c>
      <c r="X26" s="3">
        <f t="shared" si="1"/>
        <v>1</v>
      </c>
    </row>
    <row r="27" spans="1:24" s="5" customFormat="1" ht="39.75" customHeight="1">
      <c r="A27" s="2">
        <v>25</v>
      </c>
      <c r="B27" s="3" t="s">
        <v>29</v>
      </c>
      <c r="C27" s="3" t="s">
        <v>29</v>
      </c>
      <c r="D27" s="3" t="s">
        <v>29</v>
      </c>
      <c r="E27" s="3" t="s">
        <v>29</v>
      </c>
      <c r="F27" s="3" t="s">
        <v>29</v>
      </c>
      <c r="G27" s="3" t="s">
        <v>29</v>
      </c>
      <c r="H27" s="3" t="s">
        <v>29</v>
      </c>
      <c r="I27" s="3" t="s">
        <v>29</v>
      </c>
      <c r="J27" s="3" t="s">
        <v>29</v>
      </c>
      <c r="K27" s="3" t="s">
        <v>29</v>
      </c>
      <c r="L27" s="3" t="s">
        <v>29</v>
      </c>
      <c r="M27" s="3" t="s">
        <v>29</v>
      </c>
      <c r="N27" s="3" t="s">
        <v>29</v>
      </c>
      <c r="O27" s="3" t="s">
        <v>29</v>
      </c>
      <c r="P27" s="3" t="s">
        <v>29</v>
      </c>
      <c r="Q27" s="3" t="s">
        <v>29</v>
      </c>
      <c r="R27" s="3" t="s">
        <v>29</v>
      </c>
      <c r="S27" s="3" t="s">
        <v>29</v>
      </c>
      <c r="T27" s="3" t="s">
        <v>29</v>
      </c>
      <c r="U27" s="3" t="s">
        <v>29</v>
      </c>
      <c r="V27" s="4">
        <v>25</v>
      </c>
      <c r="W27" s="3">
        <f t="shared" si="0"/>
        <v>0</v>
      </c>
      <c r="X27" s="3">
        <f t="shared" si="1"/>
        <v>2</v>
      </c>
    </row>
    <row r="28" spans="1:24" s="5" customFormat="1" ht="39.75" customHeight="1">
      <c r="A28" s="2">
        <v>26</v>
      </c>
      <c r="B28" s="3" t="s">
        <v>29</v>
      </c>
      <c r="C28" s="3" t="s">
        <v>29</v>
      </c>
      <c r="D28" s="3" t="s">
        <v>29</v>
      </c>
      <c r="E28" s="3" t="s">
        <v>29</v>
      </c>
      <c r="F28" s="3" t="s">
        <v>29</v>
      </c>
      <c r="G28" s="3" t="s">
        <v>29</v>
      </c>
      <c r="H28" s="3" t="s">
        <v>29</v>
      </c>
      <c r="I28" s="3" t="s">
        <v>29</v>
      </c>
      <c r="J28" s="3" t="s">
        <v>29</v>
      </c>
      <c r="K28" s="3" t="s">
        <v>29</v>
      </c>
      <c r="L28" s="3" t="s">
        <v>29</v>
      </c>
      <c r="M28" s="3" t="s">
        <v>29</v>
      </c>
      <c r="N28" s="3" t="s">
        <v>29</v>
      </c>
      <c r="O28" s="3" t="s">
        <v>29</v>
      </c>
      <c r="P28" s="3" t="s">
        <v>29</v>
      </c>
      <c r="Q28" s="3" t="s">
        <v>29</v>
      </c>
      <c r="R28" s="3" t="s">
        <v>29</v>
      </c>
      <c r="S28" s="3" t="s">
        <v>29</v>
      </c>
      <c r="T28" s="3" t="s">
        <v>29</v>
      </c>
      <c r="U28" s="3" t="s">
        <v>29</v>
      </c>
      <c r="V28" s="4">
        <v>26</v>
      </c>
      <c r="W28" s="3">
        <f t="shared" si="0"/>
        <v>0</v>
      </c>
      <c r="X28" s="3">
        <f t="shared" si="1"/>
        <v>4</v>
      </c>
    </row>
    <row r="29" spans="1:24" s="5" customFormat="1" ht="39.75" customHeight="1">
      <c r="A29" s="2">
        <v>27</v>
      </c>
      <c r="B29" s="3" t="s">
        <v>29</v>
      </c>
      <c r="C29" s="3" t="s">
        <v>29</v>
      </c>
      <c r="D29" s="3" t="s">
        <v>29</v>
      </c>
      <c r="E29" s="3" t="s">
        <v>29</v>
      </c>
      <c r="F29" s="3" t="s">
        <v>29</v>
      </c>
      <c r="G29" s="3" t="s">
        <v>29</v>
      </c>
      <c r="H29" s="3" t="s">
        <v>29</v>
      </c>
      <c r="I29" s="3" t="s">
        <v>29</v>
      </c>
      <c r="J29" s="3" t="s">
        <v>29</v>
      </c>
      <c r="K29" s="3" t="s">
        <v>29</v>
      </c>
      <c r="L29" s="3" t="s">
        <v>29</v>
      </c>
      <c r="M29" s="3" t="s">
        <v>29</v>
      </c>
      <c r="N29" s="3" t="s">
        <v>29</v>
      </c>
      <c r="O29" s="3" t="s">
        <v>29</v>
      </c>
      <c r="P29" s="3" t="s">
        <v>29</v>
      </c>
      <c r="Q29" s="3" t="s">
        <v>29</v>
      </c>
      <c r="R29" s="3" t="s">
        <v>29</v>
      </c>
      <c r="S29" s="3" t="s">
        <v>29</v>
      </c>
      <c r="T29" s="3" t="s">
        <v>29</v>
      </c>
      <c r="U29" s="3" t="s">
        <v>29</v>
      </c>
      <c r="V29" s="4">
        <v>27</v>
      </c>
      <c r="W29" s="3">
        <f t="shared" si="0"/>
        <v>0</v>
      </c>
      <c r="X29" s="3">
        <f t="shared" si="1"/>
        <v>8</v>
      </c>
    </row>
    <row r="30" spans="1:24" s="5" customFormat="1" ht="39.75" customHeight="1">
      <c r="A30" s="2">
        <v>28</v>
      </c>
      <c r="B30" s="3" t="s">
        <v>29</v>
      </c>
      <c r="C30" s="3" t="s">
        <v>29</v>
      </c>
      <c r="D30" s="3" t="s">
        <v>29</v>
      </c>
      <c r="E30" s="3" t="s">
        <v>29</v>
      </c>
      <c r="F30" s="3" t="s">
        <v>29</v>
      </c>
      <c r="G30" s="3" t="s">
        <v>29</v>
      </c>
      <c r="H30" s="3" t="s">
        <v>29</v>
      </c>
      <c r="I30" s="3" t="s">
        <v>29</v>
      </c>
      <c r="J30" s="3" t="s">
        <v>29</v>
      </c>
      <c r="K30" s="3" t="s">
        <v>29</v>
      </c>
      <c r="L30" s="3" t="s">
        <v>29</v>
      </c>
      <c r="M30" s="3" t="s">
        <v>29</v>
      </c>
      <c r="N30" s="3" t="s">
        <v>29</v>
      </c>
      <c r="O30" s="3" t="s">
        <v>29</v>
      </c>
      <c r="P30" s="3" t="s">
        <v>29</v>
      </c>
      <c r="Q30" s="3" t="s">
        <v>29</v>
      </c>
      <c r="R30" s="3" t="s">
        <v>29</v>
      </c>
      <c r="S30" s="3" t="s">
        <v>29</v>
      </c>
      <c r="T30" s="3" t="s">
        <v>29</v>
      </c>
      <c r="U30" s="3" t="s">
        <v>29</v>
      </c>
      <c r="V30" s="4">
        <v>28</v>
      </c>
      <c r="W30" s="3">
        <f t="shared" si="0"/>
        <v>0</v>
      </c>
      <c r="X30" s="3">
        <f t="shared" si="1"/>
        <v>16</v>
      </c>
    </row>
    <row r="31" spans="1:24" s="5" customFormat="1" ht="39.75" customHeight="1">
      <c r="A31" s="2">
        <v>29</v>
      </c>
      <c r="B31" s="3" t="s">
        <v>29</v>
      </c>
      <c r="C31" s="3" t="s">
        <v>29</v>
      </c>
      <c r="D31" s="3" t="s">
        <v>29</v>
      </c>
      <c r="E31" s="3" t="s">
        <v>29</v>
      </c>
      <c r="F31" s="3" t="s">
        <v>29</v>
      </c>
      <c r="G31" s="3" t="s">
        <v>29</v>
      </c>
      <c r="H31" s="3" t="s">
        <v>29</v>
      </c>
      <c r="I31" s="3" t="s">
        <v>29</v>
      </c>
      <c r="J31" s="3" t="s">
        <v>29</v>
      </c>
      <c r="K31" s="3" t="s">
        <v>29</v>
      </c>
      <c r="L31" s="3" t="s">
        <v>29</v>
      </c>
      <c r="M31" s="3" t="s">
        <v>29</v>
      </c>
      <c r="N31" s="3" t="s">
        <v>29</v>
      </c>
      <c r="O31" s="3" t="s">
        <v>29</v>
      </c>
      <c r="P31" s="3" t="s">
        <v>29</v>
      </c>
      <c r="Q31" s="3" t="s">
        <v>29</v>
      </c>
      <c r="R31" s="3" t="s">
        <v>29</v>
      </c>
      <c r="S31" s="3" t="s">
        <v>29</v>
      </c>
      <c r="T31" s="3" t="s">
        <v>29</v>
      </c>
      <c r="U31" s="3" t="s">
        <v>29</v>
      </c>
      <c r="V31" s="4">
        <v>29</v>
      </c>
      <c r="W31" s="3">
        <f t="shared" si="0"/>
        <v>0</v>
      </c>
      <c r="X31" s="3">
        <f t="shared" si="1"/>
        <v>32</v>
      </c>
    </row>
    <row r="32" spans="1:24" s="5" customFormat="1" ht="39.75" customHeight="1">
      <c r="A32" s="2">
        <v>30</v>
      </c>
      <c r="B32" s="3" t="s">
        <v>29</v>
      </c>
      <c r="C32" s="3" t="s">
        <v>29</v>
      </c>
      <c r="D32" s="3" t="s">
        <v>29</v>
      </c>
      <c r="E32" s="3" t="s">
        <v>29</v>
      </c>
      <c r="F32" s="3" t="s">
        <v>29</v>
      </c>
      <c r="G32" s="3" t="s">
        <v>29</v>
      </c>
      <c r="H32" s="3" t="s">
        <v>29</v>
      </c>
      <c r="I32" s="3" t="s">
        <v>29</v>
      </c>
      <c r="J32" s="3" t="s">
        <v>29</v>
      </c>
      <c r="K32" s="3" t="s">
        <v>29</v>
      </c>
      <c r="L32" s="3" t="s">
        <v>29</v>
      </c>
      <c r="M32" s="3" t="s">
        <v>29</v>
      </c>
      <c r="N32" s="3" t="s">
        <v>29</v>
      </c>
      <c r="O32" s="3" t="s">
        <v>29</v>
      </c>
      <c r="P32" s="3" t="s">
        <v>29</v>
      </c>
      <c r="Q32" s="3" t="s">
        <v>29</v>
      </c>
      <c r="R32" s="3" t="s">
        <v>29</v>
      </c>
      <c r="S32" s="3" t="s">
        <v>29</v>
      </c>
      <c r="T32" s="3" t="s">
        <v>29</v>
      </c>
      <c r="U32" s="3" t="s">
        <v>29</v>
      </c>
      <c r="V32" s="4">
        <v>30</v>
      </c>
      <c r="W32" s="3">
        <f t="shared" si="0"/>
        <v>0</v>
      </c>
      <c r="X32" s="3">
        <f t="shared" si="1"/>
        <v>64</v>
      </c>
    </row>
    <row r="33" spans="1:24" s="5" customFormat="1" ht="39.75" customHeight="1">
      <c r="A33" s="2">
        <v>31</v>
      </c>
      <c r="B33" s="3" t="s">
        <v>29</v>
      </c>
      <c r="C33" s="3" t="s">
        <v>29</v>
      </c>
      <c r="D33" s="3" t="s">
        <v>29</v>
      </c>
      <c r="E33" s="3" t="s">
        <v>29</v>
      </c>
      <c r="F33" s="3" t="s">
        <v>29</v>
      </c>
      <c r="G33" s="3" t="s">
        <v>29</v>
      </c>
      <c r="H33" s="3" t="s">
        <v>29</v>
      </c>
      <c r="I33" s="3" t="s">
        <v>29</v>
      </c>
      <c r="J33" s="3" t="s">
        <v>29</v>
      </c>
      <c r="K33" s="3" t="s">
        <v>29</v>
      </c>
      <c r="L33" s="3" t="s">
        <v>29</v>
      </c>
      <c r="M33" s="3" t="s">
        <v>29</v>
      </c>
      <c r="N33" s="3" t="s">
        <v>29</v>
      </c>
      <c r="O33" s="3" t="s">
        <v>29</v>
      </c>
      <c r="P33" s="3" t="s">
        <v>29</v>
      </c>
      <c r="Q33" s="3" t="s">
        <v>29</v>
      </c>
      <c r="R33" s="3" t="s">
        <v>29</v>
      </c>
      <c r="S33" s="3" t="s">
        <v>29</v>
      </c>
      <c r="T33" s="3" t="s">
        <v>29</v>
      </c>
      <c r="U33" s="3" t="s">
        <v>29</v>
      </c>
      <c r="V33" s="4">
        <v>31</v>
      </c>
      <c r="W33" s="3">
        <f t="shared" si="0"/>
        <v>0</v>
      </c>
      <c r="X33" s="3">
        <f t="shared" si="1"/>
        <v>128</v>
      </c>
    </row>
    <row r="34" spans="1:24" s="14" customFormat="1">
      <c r="A34" s="1"/>
      <c r="B34" s="1">
        <v>0</v>
      </c>
      <c r="C34" s="1">
        <v>1</v>
      </c>
      <c r="D34" s="1">
        <v>2</v>
      </c>
      <c r="E34" s="1">
        <v>3</v>
      </c>
      <c r="F34" s="1">
        <v>4</v>
      </c>
      <c r="G34" s="1">
        <v>5</v>
      </c>
      <c r="H34" s="1">
        <v>6</v>
      </c>
      <c r="I34" s="1">
        <v>7</v>
      </c>
      <c r="J34" s="1">
        <v>8</v>
      </c>
      <c r="K34" s="1">
        <v>9</v>
      </c>
      <c r="L34" s="1">
        <v>10</v>
      </c>
      <c r="M34" s="1">
        <v>11</v>
      </c>
      <c r="N34" s="1">
        <v>12</v>
      </c>
      <c r="O34" s="1">
        <v>13</v>
      </c>
      <c r="P34" s="1">
        <v>14</v>
      </c>
      <c r="Q34" s="1">
        <v>15</v>
      </c>
      <c r="R34" s="1">
        <v>16</v>
      </c>
      <c r="S34" s="1">
        <v>17</v>
      </c>
      <c r="T34" s="1">
        <v>18</v>
      </c>
      <c r="U34" s="1">
        <v>19</v>
      </c>
      <c r="V34" s="1"/>
      <c r="W34" s="3"/>
      <c r="X34" s="3"/>
    </row>
    <row r="35" spans="1:24">
      <c r="B35" s="6" t="s">
        <v>0</v>
      </c>
      <c r="C35" s="6" t="s">
        <v>1</v>
      </c>
      <c r="D35" s="6" t="s">
        <v>2</v>
      </c>
      <c r="E35" s="6" t="s">
        <v>3</v>
      </c>
      <c r="F35" s="6" t="s">
        <v>4</v>
      </c>
      <c r="G35" s="6" t="s">
        <v>5</v>
      </c>
      <c r="H35" s="6" t="s">
        <v>6</v>
      </c>
      <c r="I35" s="6" t="s">
        <v>7</v>
      </c>
      <c r="J35" s="6" t="s">
        <v>8</v>
      </c>
      <c r="K35" s="6" t="s">
        <v>9</v>
      </c>
      <c r="L35" s="6" t="s">
        <v>10</v>
      </c>
      <c r="M35" s="6" t="s">
        <v>11</v>
      </c>
      <c r="N35" s="6" t="s">
        <v>12</v>
      </c>
      <c r="O35" s="6" t="s">
        <v>13</v>
      </c>
      <c r="P35" s="6" t="s">
        <v>14</v>
      </c>
      <c r="Q35" s="6" t="s">
        <v>15</v>
      </c>
      <c r="R35" s="6" t="s">
        <v>16</v>
      </c>
      <c r="S35" s="6" t="s">
        <v>17</v>
      </c>
      <c r="T35" s="6" t="s">
        <v>18</v>
      </c>
      <c r="U35" s="6" t="s">
        <v>19</v>
      </c>
    </row>
    <row r="36" spans="1:24">
      <c r="B36" s="13" t="str">
        <f xml:space="preserve"> B33&amp;B32&amp;B31&amp;B30&amp;B29&amp;B28&amp;B27&amp;B26&amp;B25&amp;B24&amp;B23&amp;B22&amp;B21&amp;B20&amp;B19&amp;B18&amp;B17&amp;B16&amp;B15&amp;B14&amp;B13&amp;B12&amp;B11&amp;B10&amp;B9&amp;B8&amp;B7&amp;B6&amp;B5&amp;B4&amp;B3&amp;B2</f>
        <v>00000000000000000000110110000000</v>
      </c>
      <c r="C36" s="13" t="str">
        <f xml:space="preserve"> C33&amp;C32&amp;C31&amp;C30&amp;C29&amp;C28&amp;C27&amp;C26&amp;C25&amp;C24&amp;C23&amp;C22&amp;C21&amp;C20&amp;C19&amp;C18&amp;C17&amp;C16&amp;C15&amp;C14&amp;C13&amp;C12&amp;C11&amp;C10&amp;C9&amp;C8&amp;C7&amp;C6&amp;C5&amp;C4&amp;C3&amp;C2</f>
        <v>00000000000000000001110111000000</v>
      </c>
      <c r="D36" s="13" t="str">
        <f t="shared" ref="D36:U36" si="2" xml:space="preserve"> D33&amp;D32&amp;D31&amp;D30&amp;D29&amp;D28&amp;D27&amp;D26&amp;D25&amp;D24&amp;D23&amp;D22&amp;D21&amp;D20&amp;D19&amp;D18&amp;D17&amp;D16&amp;D15&amp;D14&amp;D13&amp;D12&amp;D11&amp;D10&amp;D9&amp;D8&amp;D7&amp;D6&amp;D5&amp;D4&amp;D3&amp;D2</f>
        <v>00000000000000000001110111000000</v>
      </c>
      <c r="E36" s="13" t="str">
        <f t="shared" si="2"/>
        <v>00000000000000000001101011010000</v>
      </c>
      <c r="F36" s="13" t="str">
        <f t="shared" si="2"/>
        <v>00000000000000000000101011011000</v>
      </c>
      <c r="G36" s="13" t="str">
        <f t="shared" si="2"/>
        <v>00000000000000000001111111001000</v>
      </c>
      <c r="H36" s="13" t="str">
        <f t="shared" si="2"/>
        <v>00000000000000000001111111000000</v>
      </c>
      <c r="I36" s="13" t="str">
        <f t="shared" si="2"/>
        <v>00000000000000000001111110000000</v>
      </c>
      <c r="J36" s="13" t="str">
        <f t="shared" si="2"/>
        <v>00000000000000000000000000000000</v>
      </c>
      <c r="K36" s="13" t="str">
        <f t="shared" si="2"/>
        <v>00000000000000000000000000000000</v>
      </c>
      <c r="L36" s="13" t="str">
        <f t="shared" si="2"/>
        <v>00000000000000000000000000000000</v>
      </c>
      <c r="M36" s="13" t="str">
        <f t="shared" si="2"/>
        <v>00000000000000000000000000000000</v>
      </c>
      <c r="N36" s="13" t="str">
        <f t="shared" si="2"/>
        <v>00000000000000000000000000000000</v>
      </c>
      <c r="O36" s="13" t="str">
        <f t="shared" si="2"/>
        <v>00000000000000000000000000000000</v>
      </c>
      <c r="P36" s="13" t="str">
        <f t="shared" si="2"/>
        <v>00000000000000000000000000000000</v>
      </c>
      <c r="Q36" s="13" t="str">
        <f t="shared" si="2"/>
        <v>00000000000000000000000000000000</v>
      </c>
      <c r="R36" s="13" t="str">
        <f t="shared" si="2"/>
        <v>00000000000000000000000000000000</v>
      </c>
      <c r="S36" s="13" t="str">
        <f t="shared" si="2"/>
        <v>00000000000000000000000000000000</v>
      </c>
      <c r="T36" s="13" t="str">
        <f t="shared" si="2"/>
        <v>00000000000000000000000000000000</v>
      </c>
      <c r="U36" s="13" t="str">
        <f t="shared" si="2"/>
        <v>00000000000000000000000000000000</v>
      </c>
    </row>
    <row r="37" spans="1:24">
      <c r="A37" s="8" t="s">
        <v>20</v>
      </c>
      <c r="B37" s="14" t="str">
        <f>BIN2HEX(MID(B36,25,8), 2)</f>
        <v>80</v>
      </c>
      <c r="C37" s="14" t="str">
        <f>BIN2HEX(MID(C36,25,8), 2)</f>
        <v>C0</v>
      </c>
      <c r="D37" s="14" t="str">
        <f>BIN2HEX(MID(D36,25,8), 2)</f>
        <v>C0</v>
      </c>
      <c r="E37" s="14" t="str">
        <f>BIN2HEX(MID(E36,25,8), 2)</f>
        <v>D0</v>
      </c>
      <c r="F37" s="14" t="str">
        <f>BIN2HEX(MID(F36,25,8), 2)</f>
        <v>D8</v>
      </c>
      <c r="G37" s="14" t="str">
        <f t="shared" ref="G37:U37" si="3">BIN2HEX(MID(G36,25,8), 2)</f>
        <v>C8</v>
      </c>
      <c r="H37" s="14" t="str">
        <f t="shared" si="3"/>
        <v>C0</v>
      </c>
      <c r="I37" s="14" t="str">
        <f t="shared" si="3"/>
        <v>80</v>
      </c>
      <c r="J37" s="14" t="str">
        <f t="shared" si="3"/>
        <v>00</v>
      </c>
      <c r="K37" s="14" t="str">
        <f t="shared" si="3"/>
        <v>00</v>
      </c>
      <c r="L37" s="14" t="str">
        <f t="shared" si="3"/>
        <v>00</v>
      </c>
      <c r="M37" s="14" t="str">
        <f t="shared" si="3"/>
        <v>00</v>
      </c>
      <c r="N37" s="14" t="str">
        <f t="shared" si="3"/>
        <v>00</v>
      </c>
      <c r="O37" s="14" t="str">
        <f t="shared" si="3"/>
        <v>00</v>
      </c>
      <c r="P37" s="14" t="str">
        <f t="shared" si="3"/>
        <v>00</v>
      </c>
      <c r="Q37" s="14" t="str">
        <f t="shared" si="3"/>
        <v>00</v>
      </c>
      <c r="R37" s="14" t="str">
        <f t="shared" si="3"/>
        <v>00</v>
      </c>
      <c r="S37" s="14" t="str">
        <f t="shared" si="3"/>
        <v>00</v>
      </c>
      <c r="T37" s="14" t="str">
        <f t="shared" si="3"/>
        <v>00</v>
      </c>
      <c r="U37" s="14" t="str">
        <f t="shared" si="3"/>
        <v>00</v>
      </c>
    </row>
    <row r="38" spans="1:24">
      <c r="A38" s="8" t="s">
        <v>21</v>
      </c>
      <c r="B38" s="14" t="str">
        <f>BIN2HEX(MID(B36,17,8), 2)</f>
        <v>0D</v>
      </c>
      <c r="C38" s="14" t="str">
        <f t="shared" ref="C38:U38" si="4">BIN2HEX(MID(C36,17,8), 2)</f>
        <v>1D</v>
      </c>
      <c r="D38" s="14" t="str">
        <f t="shared" si="4"/>
        <v>1D</v>
      </c>
      <c r="E38" s="14" t="str">
        <f t="shared" si="4"/>
        <v>1A</v>
      </c>
      <c r="F38" s="14" t="str">
        <f t="shared" si="4"/>
        <v>0A</v>
      </c>
      <c r="G38" s="14" t="str">
        <f t="shared" si="4"/>
        <v>1F</v>
      </c>
      <c r="H38" s="14" t="str">
        <f t="shared" si="4"/>
        <v>1F</v>
      </c>
      <c r="I38" s="14" t="str">
        <f t="shared" si="4"/>
        <v>1F</v>
      </c>
      <c r="J38" s="14" t="str">
        <f t="shared" si="4"/>
        <v>00</v>
      </c>
      <c r="K38" s="14" t="str">
        <f t="shared" si="4"/>
        <v>00</v>
      </c>
      <c r="L38" s="14" t="str">
        <f t="shared" si="4"/>
        <v>00</v>
      </c>
      <c r="M38" s="14" t="str">
        <f t="shared" si="4"/>
        <v>00</v>
      </c>
      <c r="N38" s="14" t="str">
        <f t="shared" si="4"/>
        <v>00</v>
      </c>
      <c r="O38" s="14" t="str">
        <f t="shared" si="4"/>
        <v>00</v>
      </c>
      <c r="P38" s="14" t="str">
        <f t="shared" si="4"/>
        <v>00</v>
      </c>
      <c r="Q38" s="14" t="str">
        <f t="shared" si="4"/>
        <v>00</v>
      </c>
      <c r="R38" s="14" t="str">
        <f t="shared" si="4"/>
        <v>00</v>
      </c>
      <c r="S38" s="14" t="str">
        <f t="shared" si="4"/>
        <v>00</v>
      </c>
      <c r="T38" s="14" t="str">
        <f t="shared" si="4"/>
        <v>00</v>
      </c>
      <c r="U38" s="14" t="str">
        <f t="shared" si="4"/>
        <v>00</v>
      </c>
    </row>
    <row r="39" spans="1:24">
      <c r="A39" s="8" t="s">
        <v>22</v>
      </c>
      <c r="B39" s="14" t="str">
        <f>BIN2HEX(MID(B36,9,8), 2)</f>
        <v>00</v>
      </c>
      <c r="C39" s="14" t="str">
        <f t="shared" ref="C39:U39" si="5">BIN2HEX(MID(C36,9,8), 2)</f>
        <v>00</v>
      </c>
      <c r="D39" s="14" t="str">
        <f t="shared" si="5"/>
        <v>00</v>
      </c>
      <c r="E39" s="14" t="str">
        <f t="shared" si="5"/>
        <v>00</v>
      </c>
      <c r="F39" s="14" t="str">
        <f t="shared" si="5"/>
        <v>00</v>
      </c>
      <c r="G39" s="14" t="str">
        <f t="shared" si="5"/>
        <v>00</v>
      </c>
      <c r="H39" s="14" t="str">
        <f t="shared" si="5"/>
        <v>00</v>
      </c>
      <c r="I39" s="14" t="str">
        <f t="shared" si="5"/>
        <v>00</v>
      </c>
      <c r="J39" s="14" t="str">
        <f t="shared" si="5"/>
        <v>00</v>
      </c>
      <c r="K39" s="14" t="str">
        <f t="shared" si="5"/>
        <v>00</v>
      </c>
      <c r="L39" s="14" t="str">
        <f t="shared" si="5"/>
        <v>00</v>
      </c>
      <c r="M39" s="14" t="str">
        <f t="shared" si="5"/>
        <v>00</v>
      </c>
      <c r="N39" s="14" t="str">
        <f t="shared" si="5"/>
        <v>00</v>
      </c>
      <c r="O39" s="14" t="str">
        <f t="shared" si="5"/>
        <v>00</v>
      </c>
      <c r="P39" s="14" t="str">
        <f t="shared" si="5"/>
        <v>00</v>
      </c>
      <c r="Q39" s="14" t="str">
        <f t="shared" si="5"/>
        <v>00</v>
      </c>
      <c r="R39" s="14" t="str">
        <f t="shared" si="5"/>
        <v>00</v>
      </c>
      <c r="S39" s="14" t="str">
        <f t="shared" si="5"/>
        <v>00</v>
      </c>
      <c r="T39" s="14" t="str">
        <f t="shared" si="5"/>
        <v>00</v>
      </c>
      <c r="U39" s="14" t="str">
        <f t="shared" si="5"/>
        <v>00</v>
      </c>
    </row>
    <row r="40" spans="1:24">
      <c r="A40" s="8" t="s">
        <v>23</v>
      </c>
      <c r="B40" s="14" t="str">
        <f>BIN2HEX(MID(B36,1,8), 2)</f>
        <v>00</v>
      </c>
      <c r="C40" s="14" t="str">
        <f t="shared" ref="C40:U40" si="6">BIN2HEX(MID(C36,1,8), 2)</f>
        <v>00</v>
      </c>
      <c r="D40" s="14" t="str">
        <f t="shared" si="6"/>
        <v>00</v>
      </c>
      <c r="E40" s="14" t="str">
        <f t="shared" si="6"/>
        <v>00</v>
      </c>
      <c r="F40" s="14" t="str">
        <f t="shared" si="6"/>
        <v>00</v>
      </c>
      <c r="G40" s="14" t="str">
        <f t="shared" si="6"/>
        <v>00</v>
      </c>
      <c r="H40" s="14" t="str">
        <f t="shared" si="6"/>
        <v>00</v>
      </c>
      <c r="I40" s="14" t="str">
        <f t="shared" si="6"/>
        <v>00</v>
      </c>
      <c r="J40" s="14" t="str">
        <f t="shared" si="6"/>
        <v>00</v>
      </c>
      <c r="K40" s="14" t="str">
        <f t="shared" si="6"/>
        <v>00</v>
      </c>
      <c r="L40" s="14" t="str">
        <f t="shared" si="6"/>
        <v>00</v>
      </c>
      <c r="M40" s="14" t="str">
        <f t="shared" si="6"/>
        <v>00</v>
      </c>
      <c r="N40" s="14" t="str">
        <f t="shared" si="6"/>
        <v>00</v>
      </c>
      <c r="O40" s="14" t="str">
        <f t="shared" si="6"/>
        <v>00</v>
      </c>
      <c r="P40" s="14" t="str">
        <f t="shared" si="6"/>
        <v>00</v>
      </c>
      <c r="Q40" s="14" t="str">
        <f t="shared" si="6"/>
        <v>00</v>
      </c>
      <c r="R40" s="14" t="str">
        <f t="shared" si="6"/>
        <v>00</v>
      </c>
      <c r="S40" s="14" t="str">
        <f t="shared" si="6"/>
        <v>00</v>
      </c>
      <c r="T40" s="14" t="str">
        <f t="shared" si="6"/>
        <v>00</v>
      </c>
      <c r="U40" s="14" t="str">
        <f t="shared" si="6"/>
        <v>00</v>
      </c>
    </row>
    <row r="42" spans="1:24">
      <c r="A42" t="s">
        <v>24</v>
      </c>
      <c r="B42" s="9">
        <f xml:space="preserve"> MAX(W2:W33) + 1</f>
        <v>8</v>
      </c>
      <c r="C42" s="14" t="str">
        <f xml:space="preserve"> "0x" &amp; DEC2HEX(B42, 2)</f>
        <v>0x08</v>
      </c>
    </row>
    <row r="43" spans="1:24">
      <c r="A43" t="s">
        <v>30</v>
      </c>
      <c r="B43" s="9">
        <v>16</v>
      </c>
    </row>
    <row r="44" spans="1:24" s="8" customFormat="1" ht="11.25">
      <c r="B44" s="6">
        <v>0</v>
      </c>
      <c r="C44" s="6">
        <v>1</v>
      </c>
      <c r="D44" s="6">
        <v>2</v>
      </c>
      <c r="E44" s="6">
        <v>3</v>
      </c>
      <c r="F44" s="6">
        <v>4</v>
      </c>
      <c r="G44" s="6">
        <v>5</v>
      </c>
      <c r="H44" s="6">
        <v>6</v>
      </c>
      <c r="I44" s="6">
        <v>7</v>
      </c>
      <c r="J44" s="6">
        <v>8</v>
      </c>
      <c r="K44" s="6">
        <v>9</v>
      </c>
      <c r="L44" s="6">
        <v>10</v>
      </c>
      <c r="M44" s="6">
        <v>11</v>
      </c>
      <c r="N44" s="6">
        <v>12</v>
      </c>
      <c r="O44" s="6">
        <v>13</v>
      </c>
      <c r="P44" s="6">
        <v>14</v>
      </c>
      <c r="Q44" s="6">
        <v>15</v>
      </c>
      <c r="R44" s="6">
        <v>16</v>
      </c>
      <c r="S44" s="6">
        <v>17</v>
      </c>
      <c r="T44" s="6">
        <v>18</v>
      </c>
      <c r="U44" s="6">
        <v>19</v>
      </c>
      <c r="V44" s="10"/>
      <c r="W44" s="12"/>
      <c r="X44" s="12"/>
    </row>
    <row r="45" spans="1:24">
      <c r="A45" t="str">
        <f xml:space="preserve"> IF($B$43 &gt; 0, B45 &amp; C45 &amp; D45 &amp; E45 &amp; F45 &amp; G45&amp; H45&amp;I45 &amp;J45&amp;K45&amp;L45&amp;M45&amp;N45&amp;O45&amp;P45&amp;Q45&amp;R45&amp;S45&amp;T45&amp;U45, "")</f>
        <v xml:space="preserve">0x80, 0xC0, 0xC0, 0xD0, 0xD8, 0xC8, 0xC0, 0x80, </v>
      </c>
      <c r="B45" s="11" t="str">
        <f>IF(B44 &lt; $B$42, IF(HEX2DEC(B37) &gt; 0,"0x" &amp; B37 &amp; ", ", "0x00, "), "")</f>
        <v xml:space="preserve">0x80, </v>
      </c>
      <c r="C45" s="11" t="str">
        <f t="shared" ref="C45:U45" si="7">IF(C44 &lt; $B$42, IF(HEX2DEC(C37) &gt; 0,"0x" &amp; C37 &amp; ", ", "0x00, "), "")</f>
        <v xml:space="preserve">0xC0, </v>
      </c>
      <c r="D45" s="11" t="str">
        <f t="shared" si="7"/>
        <v xml:space="preserve">0xC0, </v>
      </c>
      <c r="E45" s="11" t="str">
        <f t="shared" si="7"/>
        <v xml:space="preserve">0xD0, </v>
      </c>
      <c r="F45" s="11" t="str">
        <f t="shared" si="7"/>
        <v xml:space="preserve">0xD8, </v>
      </c>
      <c r="G45" s="11" t="str">
        <f t="shared" si="7"/>
        <v xml:space="preserve">0xC8, </v>
      </c>
      <c r="H45" s="11" t="str">
        <f t="shared" si="7"/>
        <v xml:space="preserve">0xC0, </v>
      </c>
      <c r="I45" s="11" t="str">
        <f t="shared" si="7"/>
        <v xml:space="preserve">0x80, </v>
      </c>
      <c r="J45" s="11" t="str">
        <f t="shared" si="7"/>
        <v/>
      </c>
      <c r="K45" s="11" t="str">
        <f t="shared" si="7"/>
        <v/>
      </c>
      <c r="L45" s="11" t="str">
        <f t="shared" si="7"/>
        <v/>
      </c>
      <c r="M45" s="11" t="str">
        <f t="shared" si="7"/>
        <v/>
      </c>
      <c r="N45" s="11" t="str">
        <f t="shared" si="7"/>
        <v/>
      </c>
      <c r="O45" s="11" t="str">
        <f t="shared" si="7"/>
        <v/>
      </c>
      <c r="P45" s="11" t="str">
        <f t="shared" si="7"/>
        <v/>
      </c>
      <c r="Q45" s="11" t="str">
        <f t="shared" si="7"/>
        <v/>
      </c>
      <c r="R45" s="11" t="str">
        <f t="shared" si="7"/>
        <v/>
      </c>
      <c r="S45" s="11" t="str">
        <f t="shared" si="7"/>
        <v/>
      </c>
      <c r="T45" s="11" t="str">
        <f t="shared" si="7"/>
        <v/>
      </c>
      <c r="U45" s="11" t="str">
        <f t="shared" si="7"/>
        <v/>
      </c>
    </row>
    <row r="46" spans="1:24">
      <c r="A46" t="str">
        <f xml:space="preserve">  IF($B$43 &gt; 8, B46 &amp; C46 &amp; D46 &amp; E46 &amp; F46 &amp; G46&amp; H46&amp;I46 &amp;J46&amp;K46&amp;L46&amp;M46&amp;N46&amp;O46&amp;P46&amp;Q46&amp;R46&amp;S46&amp;T46&amp;U46, "")</f>
        <v xml:space="preserve">0x0D, 0x1D, 0x1D, 0x1A, 0x0A, 0x1F, 0x1F, 0x1F, </v>
      </c>
      <c r="B46" s="11" t="str">
        <f>IF(B44 &lt; $B$42, IF(HEX2DEC(B38) &gt; 0,"0x" &amp; B38 &amp; ", ", "0x00, "), "")</f>
        <v xml:space="preserve">0x0D, </v>
      </c>
      <c r="C46" s="11" t="str">
        <f t="shared" ref="C46:U46" si="8">IF(C44 &lt; $B$42, IF(HEX2DEC(C38) &gt; 0,"0x" &amp; C38 &amp; ", ", "0x00, "), "")</f>
        <v xml:space="preserve">0x1D, </v>
      </c>
      <c r="D46" s="11" t="str">
        <f t="shared" si="8"/>
        <v xml:space="preserve">0x1D, </v>
      </c>
      <c r="E46" s="11" t="str">
        <f t="shared" si="8"/>
        <v xml:space="preserve">0x1A, </v>
      </c>
      <c r="F46" s="11" t="str">
        <f t="shared" si="8"/>
        <v xml:space="preserve">0x0A, </v>
      </c>
      <c r="G46" s="11" t="str">
        <f t="shared" si="8"/>
        <v xml:space="preserve">0x1F, </v>
      </c>
      <c r="H46" s="11" t="str">
        <f t="shared" si="8"/>
        <v xml:space="preserve">0x1F, </v>
      </c>
      <c r="I46" s="11" t="str">
        <f t="shared" si="8"/>
        <v xml:space="preserve">0x1F, </v>
      </c>
      <c r="J46" s="11" t="str">
        <f t="shared" si="8"/>
        <v/>
      </c>
      <c r="K46" s="11" t="str">
        <f t="shared" si="8"/>
        <v/>
      </c>
      <c r="L46" s="11" t="str">
        <f t="shared" si="8"/>
        <v/>
      </c>
      <c r="M46" s="11" t="str">
        <f t="shared" si="8"/>
        <v/>
      </c>
      <c r="N46" s="11" t="str">
        <f t="shared" si="8"/>
        <v/>
      </c>
      <c r="O46" s="11" t="str">
        <f t="shared" si="8"/>
        <v/>
      </c>
      <c r="P46" s="11" t="str">
        <f t="shared" si="8"/>
        <v/>
      </c>
      <c r="Q46" s="11" t="str">
        <f t="shared" si="8"/>
        <v/>
      </c>
      <c r="R46" s="11" t="str">
        <f t="shared" si="8"/>
        <v/>
      </c>
      <c r="S46" s="11" t="str">
        <f t="shared" si="8"/>
        <v/>
      </c>
      <c r="T46" s="11" t="str">
        <f t="shared" si="8"/>
        <v/>
      </c>
      <c r="U46" s="11" t="str">
        <f t="shared" si="8"/>
        <v/>
      </c>
    </row>
    <row r="47" spans="1:24">
      <c r="A47" t="str">
        <f xml:space="preserve"> IF($B$43 &gt; 16, B47 &amp; C47 &amp; D47 &amp; E47 &amp; F47 &amp; G47&amp; H47&amp;I47 &amp;J47&amp;K47&amp;L47&amp;M47&amp;N47&amp;O47&amp;P47&amp;Q47&amp;R47&amp;S47&amp;T47&amp;U47, "")</f>
        <v/>
      </c>
      <c r="B47" s="11" t="str">
        <f>IF(B44 &lt; $B$42, IF(HEX2DEC(B39) &gt; 0,"0x" &amp; B39 &amp; ", ", "0x00, "), "")</f>
        <v xml:space="preserve">0x00, </v>
      </c>
      <c r="C47" s="11" t="str">
        <f t="shared" ref="C47:U47" si="9">IF(C44 &lt; $B$42, IF(HEX2DEC(C39) &gt; 0,"0x" &amp; C39 &amp; ", ", "0x00, "), "")</f>
        <v xml:space="preserve">0x00, </v>
      </c>
      <c r="D47" s="11" t="str">
        <f t="shared" si="9"/>
        <v xml:space="preserve">0x00, </v>
      </c>
      <c r="E47" s="11" t="str">
        <f t="shared" si="9"/>
        <v xml:space="preserve">0x00, </v>
      </c>
      <c r="F47" s="11" t="str">
        <f t="shared" si="9"/>
        <v xml:space="preserve">0x00, </v>
      </c>
      <c r="G47" s="11" t="str">
        <f t="shared" si="9"/>
        <v xml:space="preserve">0x00, </v>
      </c>
      <c r="H47" s="11" t="str">
        <f t="shared" si="9"/>
        <v xml:space="preserve">0x00, </v>
      </c>
      <c r="I47" s="11" t="str">
        <f t="shared" si="9"/>
        <v xml:space="preserve">0x00, </v>
      </c>
      <c r="J47" s="11" t="str">
        <f t="shared" si="9"/>
        <v/>
      </c>
      <c r="K47" s="11" t="str">
        <f t="shared" si="9"/>
        <v/>
      </c>
      <c r="L47" s="11" t="str">
        <f t="shared" si="9"/>
        <v/>
      </c>
      <c r="M47" s="11" t="str">
        <f t="shared" si="9"/>
        <v/>
      </c>
      <c r="N47" s="11" t="str">
        <f t="shared" si="9"/>
        <v/>
      </c>
      <c r="O47" s="11" t="str">
        <f t="shared" si="9"/>
        <v/>
      </c>
      <c r="P47" s="11" t="str">
        <f t="shared" si="9"/>
        <v/>
      </c>
      <c r="Q47" s="11" t="str">
        <f t="shared" si="9"/>
        <v/>
      </c>
      <c r="R47" s="11" t="str">
        <f t="shared" si="9"/>
        <v/>
      </c>
      <c r="S47" s="11" t="str">
        <f t="shared" si="9"/>
        <v/>
      </c>
      <c r="T47" s="11" t="str">
        <f t="shared" si="9"/>
        <v/>
      </c>
      <c r="U47" s="11" t="str">
        <f t="shared" si="9"/>
        <v/>
      </c>
    </row>
    <row r="48" spans="1:24">
      <c r="A48" t="str">
        <f xml:space="preserve"> IF($B$43 &gt; 24, B48 &amp; C48 &amp; D48 &amp; E48 &amp; F48 &amp; G48&amp; H48&amp;I48 &amp;J48&amp;K48&amp;L48&amp;M48&amp;N48&amp;O48&amp;P48&amp;Q48&amp;R48&amp;S48&amp;T48&amp;U48, "")</f>
        <v/>
      </c>
      <c r="B48" s="11" t="str">
        <f>IF(B44 &lt; $B$42, IF(HEX2DEC(B40) &gt; 0,"0x" &amp; B40 &amp; ", ", "0x00, "), "")</f>
        <v xml:space="preserve">0x00, </v>
      </c>
      <c r="C48" s="11" t="str">
        <f t="shared" ref="C48:U48" si="10">IF(C44 &lt; $B$42, IF(HEX2DEC(C40) &gt; 0,"0x" &amp; C40 &amp; ", ", "0x00, "), "")</f>
        <v xml:space="preserve">0x00, </v>
      </c>
      <c r="D48" s="11" t="str">
        <f t="shared" si="10"/>
        <v xml:space="preserve">0x00, </v>
      </c>
      <c r="E48" s="11" t="str">
        <f t="shared" si="10"/>
        <v xml:space="preserve">0x00, </v>
      </c>
      <c r="F48" s="11" t="str">
        <f t="shared" si="10"/>
        <v xml:space="preserve">0x00, </v>
      </c>
      <c r="G48" s="11" t="str">
        <f t="shared" si="10"/>
        <v xml:space="preserve">0x00, </v>
      </c>
      <c r="H48" s="11" t="str">
        <f t="shared" si="10"/>
        <v xml:space="preserve">0x00, </v>
      </c>
      <c r="I48" s="11" t="str">
        <f t="shared" si="10"/>
        <v xml:space="preserve">0x00, </v>
      </c>
      <c r="J48" s="11" t="str">
        <f t="shared" si="10"/>
        <v/>
      </c>
      <c r="K48" s="11" t="str">
        <f t="shared" si="10"/>
        <v/>
      </c>
      <c r="L48" s="11" t="str">
        <f t="shared" si="10"/>
        <v/>
      </c>
      <c r="M48" s="11" t="str">
        <f t="shared" si="10"/>
        <v/>
      </c>
      <c r="N48" s="11" t="str">
        <f t="shared" si="10"/>
        <v/>
      </c>
      <c r="O48" s="11" t="str">
        <f t="shared" si="10"/>
        <v/>
      </c>
      <c r="P48" s="11" t="str">
        <f t="shared" si="10"/>
        <v/>
      </c>
      <c r="Q48" s="11" t="str">
        <f t="shared" si="10"/>
        <v/>
      </c>
      <c r="R48" s="11" t="str">
        <f t="shared" si="10"/>
        <v/>
      </c>
      <c r="S48" s="11" t="str">
        <f t="shared" si="10"/>
        <v/>
      </c>
      <c r="T48" s="11" t="str">
        <f t="shared" si="10"/>
        <v/>
      </c>
      <c r="U48" s="11" t="str">
        <f t="shared" si="10"/>
        <v/>
      </c>
    </row>
    <row r="50" spans="1:24">
      <c r="A50" t="s">
        <v>25</v>
      </c>
      <c r="E50"/>
      <c r="F50"/>
      <c r="G50"/>
      <c r="H50"/>
      <c r="I50"/>
      <c r="J50"/>
      <c r="K50"/>
      <c r="L50"/>
      <c r="M50"/>
      <c r="N50"/>
      <c r="O50"/>
      <c r="P50"/>
      <c r="Q50"/>
      <c r="R50"/>
      <c r="S50"/>
      <c r="T50"/>
      <c r="U50"/>
      <c r="V50"/>
      <c r="W50"/>
      <c r="X50"/>
    </row>
    <row r="51" spans="1:24">
      <c r="A51" t="str">
        <f>A45&amp;A46&amp;A47&amp;A48</f>
        <v xml:space="preserve">0x80, 0xC0, 0xC0, 0xD0, 0xD8, 0xC8, 0xC0, 0x80, 0x0D, 0x1D, 0x1D, 0x1A, 0x0A, 0x1F, 0x1F, 0x1F, </v>
      </c>
      <c r="E51"/>
      <c r="F51"/>
      <c r="G51"/>
      <c r="H51"/>
      <c r="I51"/>
      <c r="J51"/>
      <c r="K51"/>
      <c r="L51"/>
      <c r="M51"/>
      <c r="N51"/>
      <c r="O51"/>
      <c r="P51"/>
      <c r="Q51"/>
      <c r="R51"/>
      <c r="S51"/>
      <c r="T51"/>
      <c r="U51"/>
      <c r="V51"/>
      <c r="W51"/>
      <c r="X51"/>
    </row>
    <row r="52" spans="1:24">
      <c r="J52"/>
      <c r="K52"/>
      <c r="L52"/>
      <c r="M52"/>
      <c r="N52"/>
      <c r="O52"/>
      <c r="P52"/>
      <c r="Q52"/>
      <c r="R52"/>
      <c r="S52"/>
      <c r="T52"/>
      <c r="U52"/>
      <c r="V52"/>
      <c r="W52"/>
      <c r="X52"/>
    </row>
    <row r="53" spans="1:24" s="7" customFormat="1">
      <c r="W53" s="15"/>
      <c r="X53" s="15"/>
    </row>
    <row r="54" spans="1:24" s="7" customFormat="1">
      <c r="W54" s="15"/>
      <c r="X54" s="15"/>
    </row>
    <row r="55" spans="1:24" s="7" customFormat="1">
      <c r="W55" s="15"/>
      <c r="X55" s="15"/>
    </row>
    <row r="56" spans="1:24" s="7" customFormat="1">
      <c r="W56" s="15"/>
      <c r="X56" s="15"/>
    </row>
    <row r="57" spans="1:24" s="7" customFormat="1">
      <c r="W57" s="15"/>
      <c r="X57" s="15"/>
    </row>
    <row r="58" spans="1:24" s="7" customFormat="1">
      <c r="W58" s="15"/>
      <c r="X58" s="15"/>
    </row>
    <row r="59" spans="1:24" s="7" customFormat="1">
      <c r="W59" s="15"/>
      <c r="X59" s="15"/>
    </row>
    <row r="60" spans="1:24" s="7" customFormat="1">
      <c r="W60" s="15"/>
      <c r="X60" s="15"/>
    </row>
    <row r="61" spans="1:24" s="7" customFormat="1">
      <c r="W61" s="15"/>
      <c r="X61" s="15"/>
    </row>
    <row r="62" spans="1:24" s="7" customFormat="1">
      <c r="W62" s="15"/>
      <c r="X62" s="15"/>
    </row>
    <row r="63" spans="1:24" s="7" customFormat="1">
      <c r="W63" s="15"/>
      <c r="X63" s="15"/>
    </row>
    <row r="64" spans="1:24" s="7" customFormat="1">
      <c r="W64" s="15"/>
      <c r="X64" s="15"/>
    </row>
  </sheetData>
  <conditionalFormatting sqref="B2:C3">
    <cfRule type="cellIs" priority="12" stopIfTrue="1" operator="equal">
      <formula>0</formula>
    </cfRule>
  </conditionalFormatting>
  <conditionalFormatting sqref="B2:C3">
    <cfRule type="cellIs" dxfId="31" priority="13" stopIfTrue="1" operator="equal">
      <formula>1</formula>
    </cfRule>
  </conditionalFormatting>
  <conditionalFormatting sqref="F21">
    <cfRule type="cellIs" priority="10" stopIfTrue="1" operator="equal">
      <formula>0</formula>
    </cfRule>
  </conditionalFormatting>
  <conditionalFormatting sqref="F21">
    <cfRule type="cellIs" dxfId="32" priority="11" stopIfTrue="1" operator="equal">
      <formula>1</formula>
    </cfRule>
  </conditionalFormatting>
  <conditionalFormatting sqref="B4:U20 D2:U3 B22:U33 B21:E21 G21:U21">
    <cfRule type="cellIs" priority="14" stopIfTrue="1" operator="equal">
      <formula>0</formula>
    </cfRule>
  </conditionalFormatting>
  <conditionalFormatting sqref="B4:U20 D2:U3 B22:U33 B21:E21 G21:U21">
    <cfRule type="cellIs" dxfId="30" priority="15" stopIfTrue="1" operator="equal">
      <formula>1</formula>
    </cfRule>
  </conditionalFormatting>
  <conditionalFormatting sqref="B2:U33">
    <cfRule type="cellIs" dxfId="39" priority="1" operator="equal">
      <formula>$Y$3</formula>
    </cfRule>
    <cfRule type="cellIs" dxfId="38" priority="2" operator="equal">
      <formula>$Y$2</formula>
    </cfRule>
    <cfRule type="cellIs" dxfId="37" priority="9" operator="greaterThan">
      <formula>$B$18</formula>
    </cfRule>
  </conditionalFormatting>
  <conditionalFormatting sqref="Y2">
    <cfRule type="cellIs" priority="7" stopIfTrue="1" operator="equal">
      <formula>0</formula>
    </cfRule>
  </conditionalFormatting>
  <conditionalFormatting sqref="Y2">
    <cfRule type="cellIs" dxfId="36" priority="8" stopIfTrue="1" operator="equal">
      <formula>1</formula>
    </cfRule>
  </conditionalFormatting>
  <conditionalFormatting sqref="Y2">
    <cfRule type="cellIs" dxfId="35" priority="6" operator="greaterThan">
      <formula>$B$18</formula>
    </cfRule>
  </conditionalFormatting>
  <conditionalFormatting sqref="Z2">
    <cfRule type="cellIs" priority="4" stopIfTrue="1" operator="equal">
      <formula>0</formula>
    </cfRule>
  </conditionalFormatting>
  <conditionalFormatting sqref="Z2">
    <cfRule type="cellIs" dxfId="34" priority="5" stopIfTrue="1" operator="equal">
      <formula>1</formula>
    </cfRule>
  </conditionalFormatting>
  <conditionalFormatting sqref="Z2">
    <cfRule type="cellIs" dxfId="33" priority="3" operator="greaterThan">
      <formula>$B$18</formula>
    </cfRule>
  </conditionalFormatting>
  <pageMargins left="0.7" right="0.7" top="0.75" bottom="0.75" header="0.3" footer="0.3"/>
  <pageSetup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</vt:i4>
      </vt:variant>
    </vt:vector>
  </HeadingPairs>
  <TitlesOfParts>
    <vt:vector size="2" baseType="lpstr">
      <vt:lpstr>Hướng dẫn Chuyển Graph sang HEX</vt:lpstr>
      <vt:lpstr>á - 16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Chi0n LyLi</dc:creator>
  <cp:lastModifiedBy>Chi0n LyLi</cp:lastModifiedBy>
  <dcterms:created xsi:type="dcterms:W3CDTF">2018-05-27T16:08:48Z</dcterms:created>
  <dcterms:modified xsi:type="dcterms:W3CDTF">2018-06-10T11:11:30Z</dcterms:modified>
</cp:coreProperties>
</file>